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riedewald\Documents\"/>
    </mc:Choice>
  </mc:AlternateContent>
  <bookViews>
    <workbookView xWindow="0" yWindow="0" windowWidth="28800" windowHeight="12435" tabRatio="321"/>
  </bookViews>
  <sheets>
    <sheet name="Table_1" sheetId="1" r:id="rId1"/>
    <sheet name="Table_2" sheetId="2" r:id="rId2"/>
  </sheets>
  <calcPr calcId="152511"/>
</workbook>
</file>

<file path=xl/calcChain.xml><?xml version="1.0" encoding="utf-8"?>
<calcChain xmlns="http://schemas.openxmlformats.org/spreadsheetml/2006/main">
  <c r="H74" i="1" l="1"/>
  <c r="T74" i="1"/>
  <c r="R74" i="1"/>
  <c r="O74" i="1"/>
  <c r="M74" i="1"/>
  <c r="J74" i="1"/>
  <c r="E74" i="1"/>
  <c r="C74" i="1"/>
  <c r="I9" i="1"/>
  <c r="I25" i="1"/>
  <c r="I41" i="1"/>
  <c r="I57" i="1"/>
  <c r="I73" i="1"/>
  <c r="N20" i="1"/>
  <c r="N36" i="1"/>
  <c r="N52" i="1"/>
  <c r="N68" i="1"/>
  <c r="S14" i="1"/>
  <c r="S30" i="1"/>
  <c r="S46" i="1"/>
  <c r="S62" i="1"/>
  <c r="S72" i="1"/>
  <c r="F7" i="1"/>
  <c r="U10" i="1"/>
  <c r="U14" i="1"/>
  <c r="U18" i="1"/>
  <c r="U22" i="1"/>
  <c r="U26" i="1"/>
  <c r="U30" i="1"/>
  <c r="U34" i="1"/>
  <c r="U38" i="1"/>
  <c r="U42" i="1"/>
  <c r="U46" i="1"/>
  <c r="U50" i="1"/>
  <c r="U54" i="1"/>
  <c r="U58" i="1"/>
  <c r="U62" i="1"/>
  <c r="U66" i="1"/>
  <c r="U70" i="1"/>
  <c r="X74" i="1"/>
  <c r="Q8" i="1"/>
  <c r="P8" i="1" s="1"/>
  <c r="Q9" i="1"/>
  <c r="N9" i="1" s="1"/>
  <c r="Q10" i="1"/>
  <c r="Q11" i="1"/>
  <c r="Q12" i="1"/>
  <c r="P12" i="1" s="1"/>
  <c r="Q13" i="1"/>
  <c r="N13" i="1" s="1"/>
  <c r="Q14" i="1"/>
  <c r="Q15" i="1"/>
  <c r="Q16" i="1"/>
  <c r="P16" i="1" s="1"/>
  <c r="Q17" i="1"/>
  <c r="N17" i="1" s="1"/>
  <c r="Q18" i="1"/>
  <c r="Q19" i="1"/>
  <c r="Q20" i="1"/>
  <c r="P20" i="1" s="1"/>
  <c r="Q21" i="1"/>
  <c r="N21" i="1" s="1"/>
  <c r="Q22" i="1"/>
  <c r="Q23" i="1"/>
  <c r="Q24" i="1"/>
  <c r="P24" i="1" s="1"/>
  <c r="Q25" i="1"/>
  <c r="N25" i="1" s="1"/>
  <c r="Q26" i="1"/>
  <c r="Q27" i="1"/>
  <c r="Q28" i="1"/>
  <c r="P28" i="1" s="1"/>
  <c r="Q29" i="1"/>
  <c r="N29" i="1" s="1"/>
  <c r="Q30" i="1"/>
  <c r="Q31" i="1"/>
  <c r="Q32" i="1"/>
  <c r="P32" i="1" s="1"/>
  <c r="Q33" i="1"/>
  <c r="N33" i="1" s="1"/>
  <c r="Q34" i="1"/>
  <c r="Q35" i="1"/>
  <c r="Q36" i="1"/>
  <c r="P36" i="1" s="1"/>
  <c r="Q37" i="1"/>
  <c r="N37" i="1" s="1"/>
  <c r="Q38" i="1"/>
  <c r="Q39" i="1"/>
  <c r="Q40" i="1"/>
  <c r="P40" i="1" s="1"/>
  <c r="Q41" i="1"/>
  <c r="N41" i="1" s="1"/>
  <c r="Q42" i="1"/>
  <c r="Q43" i="1"/>
  <c r="Q44" i="1"/>
  <c r="P44" i="1" s="1"/>
  <c r="Q45" i="1"/>
  <c r="N45" i="1" s="1"/>
  <c r="Q46" i="1"/>
  <c r="Q47" i="1"/>
  <c r="Q48" i="1"/>
  <c r="P48" i="1" s="1"/>
  <c r="Q49" i="1"/>
  <c r="N49" i="1" s="1"/>
  <c r="Q50" i="1"/>
  <c r="Q51" i="1"/>
  <c r="Q52" i="1"/>
  <c r="P52" i="1" s="1"/>
  <c r="Q53" i="1"/>
  <c r="N53" i="1" s="1"/>
  <c r="Q54" i="1"/>
  <c r="Q55" i="1"/>
  <c r="Q56" i="1"/>
  <c r="P56" i="1" s="1"/>
  <c r="Q57" i="1"/>
  <c r="N57" i="1" s="1"/>
  <c r="Q58" i="1"/>
  <c r="Q59" i="1"/>
  <c r="Q60" i="1"/>
  <c r="P60" i="1" s="1"/>
  <c r="Q61" i="1"/>
  <c r="N61" i="1" s="1"/>
  <c r="Q62" i="1"/>
  <c r="Q63" i="1"/>
  <c r="Q64" i="1"/>
  <c r="P64" i="1" s="1"/>
  <c r="Q65" i="1"/>
  <c r="N65" i="1" s="1"/>
  <c r="Q66" i="1"/>
  <c r="Q67" i="1"/>
  <c r="Q68" i="1"/>
  <c r="P68" i="1" s="1"/>
  <c r="Q69" i="1"/>
  <c r="N69" i="1" s="1"/>
  <c r="Q70" i="1"/>
  <c r="Q71" i="1"/>
  <c r="Q72" i="1"/>
  <c r="P72" i="1" s="1"/>
  <c r="Q73" i="1"/>
  <c r="N73" i="1" s="1"/>
  <c r="V8" i="1"/>
  <c r="S8" i="1" s="1"/>
  <c r="V9" i="1"/>
  <c r="S9" i="1" s="1"/>
  <c r="V10" i="1"/>
  <c r="S10" i="1" s="1"/>
  <c r="V11" i="1"/>
  <c r="S11" i="1" s="1"/>
  <c r="V12" i="1"/>
  <c r="S12" i="1" s="1"/>
  <c r="V13" i="1"/>
  <c r="S13" i="1" s="1"/>
  <c r="V14" i="1"/>
  <c r="V15" i="1"/>
  <c r="S15" i="1" s="1"/>
  <c r="V16" i="1"/>
  <c r="S16" i="1" s="1"/>
  <c r="V17" i="1"/>
  <c r="S17" i="1" s="1"/>
  <c r="V18" i="1"/>
  <c r="S18" i="1" s="1"/>
  <c r="V19" i="1"/>
  <c r="S19" i="1" s="1"/>
  <c r="V20" i="1"/>
  <c r="S20" i="1" s="1"/>
  <c r="V21" i="1"/>
  <c r="S21" i="1" s="1"/>
  <c r="V22" i="1"/>
  <c r="S22" i="1" s="1"/>
  <c r="V23" i="1"/>
  <c r="S23" i="1" s="1"/>
  <c r="V24" i="1"/>
  <c r="S24" i="1" s="1"/>
  <c r="V25" i="1"/>
  <c r="S25" i="1" s="1"/>
  <c r="V26" i="1"/>
  <c r="S26" i="1" s="1"/>
  <c r="V27" i="1"/>
  <c r="S27" i="1" s="1"/>
  <c r="V28" i="1"/>
  <c r="S28" i="1" s="1"/>
  <c r="V29" i="1"/>
  <c r="S29" i="1" s="1"/>
  <c r="V30" i="1"/>
  <c r="V31" i="1"/>
  <c r="S31" i="1" s="1"/>
  <c r="V32" i="1"/>
  <c r="S32" i="1" s="1"/>
  <c r="V33" i="1"/>
  <c r="S33" i="1" s="1"/>
  <c r="V34" i="1"/>
  <c r="S34" i="1" s="1"/>
  <c r="V35" i="1"/>
  <c r="S35" i="1" s="1"/>
  <c r="V36" i="1"/>
  <c r="S36" i="1" s="1"/>
  <c r="V37" i="1"/>
  <c r="S37" i="1" s="1"/>
  <c r="V38" i="1"/>
  <c r="S38" i="1" s="1"/>
  <c r="V39" i="1"/>
  <c r="S39" i="1" s="1"/>
  <c r="V40" i="1"/>
  <c r="S40" i="1" s="1"/>
  <c r="V41" i="1"/>
  <c r="S41" i="1" s="1"/>
  <c r="V42" i="1"/>
  <c r="S42" i="1" s="1"/>
  <c r="V43" i="1"/>
  <c r="S43" i="1" s="1"/>
  <c r="V44" i="1"/>
  <c r="S44" i="1" s="1"/>
  <c r="V45" i="1"/>
  <c r="S45" i="1" s="1"/>
  <c r="V46" i="1"/>
  <c r="V47" i="1"/>
  <c r="S47" i="1" s="1"/>
  <c r="V48" i="1"/>
  <c r="S48" i="1" s="1"/>
  <c r="V49" i="1"/>
  <c r="S49" i="1" s="1"/>
  <c r="V50" i="1"/>
  <c r="S50" i="1" s="1"/>
  <c r="V51" i="1"/>
  <c r="S51" i="1" s="1"/>
  <c r="V52" i="1"/>
  <c r="S52" i="1" s="1"/>
  <c r="V53" i="1"/>
  <c r="S53" i="1" s="1"/>
  <c r="V54" i="1"/>
  <c r="S54" i="1" s="1"/>
  <c r="V55" i="1"/>
  <c r="S55" i="1" s="1"/>
  <c r="V56" i="1"/>
  <c r="S56" i="1" s="1"/>
  <c r="V57" i="1"/>
  <c r="S57" i="1" s="1"/>
  <c r="V58" i="1"/>
  <c r="S58" i="1" s="1"/>
  <c r="V59" i="1"/>
  <c r="S59" i="1" s="1"/>
  <c r="V60" i="1"/>
  <c r="S60" i="1" s="1"/>
  <c r="V61" i="1"/>
  <c r="S61" i="1" s="1"/>
  <c r="V62" i="1"/>
  <c r="V63" i="1"/>
  <c r="S63" i="1" s="1"/>
  <c r="V64" i="1"/>
  <c r="S64" i="1" s="1"/>
  <c r="V65" i="1"/>
  <c r="S65" i="1" s="1"/>
  <c r="V66" i="1"/>
  <c r="S66" i="1" s="1"/>
  <c r="V67" i="1"/>
  <c r="S67" i="1" s="1"/>
  <c r="V68" i="1"/>
  <c r="S68" i="1" s="1"/>
  <c r="V69" i="1"/>
  <c r="S69" i="1" s="1"/>
  <c r="V70" i="1"/>
  <c r="S70" i="1" s="1"/>
  <c r="V71" i="1"/>
  <c r="S71" i="1" s="1"/>
  <c r="V72" i="1"/>
  <c r="U72" i="1" s="1"/>
  <c r="V73" i="1"/>
  <c r="U73" i="1" s="1"/>
  <c r="V7" i="1"/>
  <c r="V74" i="1" s="1"/>
  <c r="Q7" i="1"/>
  <c r="Q74" i="1" s="1"/>
  <c r="L8" i="1"/>
  <c r="L9" i="1"/>
  <c r="K9" i="1" s="1"/>
  <c r="L10" i="1"/>
  <c r="L11" i="1"/>
  <c r="I11" i="1" s="1"/>
  <c r="L12" i="1"/>
  <c r="L13" i="1"/>
  <c r="K13" i="1" s="1"/>
  <c r="L14" i="1"/>
  <c r="L15" i="1"/>
  <c r="I15" i="1" s="1"/>
  <c r="L16" i="1"/>
  <c r="L17" i="1"/>
  <c r="K17" i="1" s="1"/>
  <c r="L18" i="1"/>
  <c r="L19" i="1"/>
  <c r="I19" i="1" s="1"/>
  <c r="L20" i="1"/>
  <c r="L21" i="1"/>
  <c r="K21" i="1" s="1"/>
  <c r="L22" i="1"/>
  <c r="L23" i="1"/>
  <c r="I23" i="1" s="1"/>
  <c r="L24" i="1"/>
  <c r="L25" i="1"/>
  <c r="K25" i="1" s="1"/>
  <c r="L26" i="1"/>
  <c r="L27" i="1"/>
  <c r="I27" i="1" s="1"/>
  <c r="L28" i="1"/>
  <c r="L29" i="1"/>
  <c r="K29" i="1" s="1"/>
  <c r="L30" i="1"/>
  <c r="L31" i="1"/>
  <c r="I31" i="1" s="1"/>
  <c r="L32" i="1"/>
  <c r="L33" i="1"/>
  <c r="K33" i="1" s="1"/>
  <c r="L34" i="1"/>
  <c r="L35" i="1"/>
  <c r="I35" i="1" s="1"/>
  <c r="L36" i="1"/>
  <c r="L37" i="1"/>
  <c r="K37" i="1" s="1"/>
  <c r="L38" i="1"/>
  <c r="L39" i="1"/>
  <c r="I39" i="1" s="1"/>
  <c r="L40" i="1"/>
  <c r="L41" i="1"/>
  <c r="K41" i="1" s="1"/>
  <c r="L42" i="1"/>
  <c r="L43" i="1"/>
  <c r="I43" i="1" s="1"/>
  <c r="L44" i="1"/>
  <c r="L45" i="1"/>
  <c r="K45" i="1" s="1"/>
  <c r="L46" i="1"/>
  <c r="L47" i="1"/>
  <c r="I47" i="1" s="1"/>
  <c r="L48" i="1"/>
  <c r="L49" i="1"/>
  <c r="K49" i="1" s="1"/>
  <c r="L50" i="1"/>
  <c r="L51" i="1"/>
  <c r="I51" i="1" s="1"/>
  <c r="L52" i="1"/>
  <c r="L53" i="1"/>
  <c r="K53" i="1" s="1"/>
  <c r="L54" i="1"/>
  <c r="L55" i="1"/>
  <c r="I55" i="1" s="1"/>
  <c r="L56" i="1"/>
  <c r="L57" i="1"/>
  <c r="K57" i="1" s="1"/>
  <c r="L58" i="1"/>
  <c r="L59" i="1"/>
  <c r="I59" i="1" s="1"/>
  <c r="L60" i="1"/>
  <c r="L61" i="1"/>
  <c r="K61" i="1" s="1"/>
  <c r="L62" i="1"/>
  <c r="L63" i="1"/>
  <c r="I63" i="1" s="1"/>
  <c r="L64" i="1"/>
  <c r="L65" i="1"/>
  <c r="K65" i="1" s="1"/>
  <c r="L66" i="1"/>
  <c r="L67" i="1"/>
  <c r="I67" i="1" s="1"/>
  <c r="L68" i="1"/>
  <c r="L69" i="1"/>
  <c r="K69" i="1" s="1"/>
  <c r="L70" i="1"/>
  <c r="L71" i="1"/>
  <c r="I71" i="1" s="1"/>
  <c r="L72" i="1"/>
  <c r="L73" i="1"/>
  <c r="K73" i="1" s="1"/>
  <c r="G8" i="1"/>
  <c r="G9" i="1"/>
  <c r="W9" i="1" s="1"/>
  <c r="G10" i="1"/>
  <c r="G11" i="1"/>
  <c r="G12" i="1"/>
  <c r="W12" i="1" s="1"/>
  <c r="G13" i="1"/>
  <c r="W13" i="1" s="1"/>
  <c r="G14" i="1"/>
  <c r="G15" i="1"/>
  <c r="G16" i="1"/>
  <c r="W16" i="1" s="1"/>
  <c r="G17" i="1"/>
  <c r="W17" i="1" s="1"/>
  <c r="G18" i="1"/>
  <c r="G19" i="1"/>
  <c r="G20" i="1"/>
  <c r="W20" i="1" s="1"/>
  <c r="G21" i="1"/>
  <c r="W21" i="1" s="1"/>
  <c r="G22" i="1"/>
  <c r="G23" i="1"/>
  <c r="G24" i="1"/>
  <c r="W24" i="1" s="1"/>
  <c r="G25" i="1"/>
  <c r="W25" i="1" s="1"/>
  <c r="G26" i="1"/>
  <c r="G27" i="1"/>
  <c r="G28" i="1"/>
  <c r="W28" i="1" s="1"/>
  <c r="G29" i="1"/>
  <c r="W29" i="1" s="1"/>
  <c r="G30" i="1"/>
  <c r="G31" i="1"/>
  <c r="G32" i="1"/>
  <c r="W32" i="1" s="1"/>
  <c r="G33" i="1"/>
  <c r="W33" i="1" s="1"/>
  <c r="G34" i="1"/>
  <c r="G35" i="1"/>
  <c r="G36" i="1"/>
  <c r="W36" i="1" s="1"/>
  <c r="G37" i="1"/>
  <c r="W37" i="1" s="1"/>
  <c r="G38" i="1"/>
  <c r="G39" i="1"/>
  <c r="G40" i="1"/>
  <c r="W40" i="1" s="1"/>
  <c r="G41" i="1"/>
  <c r="W41" i="1" s="1"/>
  <c r="G42" i="1"/>
  <c r="G43" i="1"/>
  <c r="G44" i="1"/>
  <c r="W44" i="1" s="1"/>
  <c r="G45" i="1"/>
  <c r="W45" i="1" s="1"/>
  <c r="G46" i="1"/>
  <c r="G47" i="1"/>
  <c r="G48" i="1"/>
  <c r="W48" i="1" s="1"/>
  <c r="G49" i="1"/>
  <c r="W49" i="1" s="1"/>
  <c r="G50" i="1"/>
  <c r="G51" i="1"/>
  <c r="G52" i="1"/>
  <c r="W52" i="1" s="1"/>
  <c r="G53" i="1"/>
  <c r="W53" i="1" s="1"/>
  <c r="G54" i="1"/>
  <c r="G55" i="1"/>
  <c r="G56" i="1"/>
  <c r="W56" i="1" s="1"/>
  <c r="G57" i="1"/>
  <c r="W57" i="1" s="1"/>
  <c r="G58" i="1"/>
  <c r="G59" i="1"/>
  <c r="G60" i="1"/>
  <c r="W60" i="1" s="1"/>
  <c r="G61" i="1"/>
  <c r="W61" i="1" s="1"/>
  <c r="G62" i="1"/>
  <c r="G63" i="1"/>
  <c r="G64" i="1"/>
  <c r="W64" i="1" s="1"/>
  <c r="G65" i="1"/>
  <c r="W65" i="1" s="1"/>
  <c r="G66" i="1"/>
  <c r="G67" i="1"/>
  <c r="G68" i="1"/>
  <c r="W68" i="1" s="1"/>
  <c r="G69" i="1"/>
  <c r="W69" i="1" s="1"/>
  <c r="G70" i="1"/>
  <c r="G71" i="1"/>
  <c r="G72" i="1"/>
  <c r="W72" i="1" s="1"/>
  <c r="G73" i="1"/>
  <c r="W73" i="1" s="1"/>
  <c r="G7" i="1"/>
  <c r="G74" i="1" s="1"/>
  <c r="W10" i="1"/>
  <c r="W11" i="1"/>
  <c r="W14" i="1"/>
  <c r="W15" i="1"/>
  <c r="W18" i="1"/>
  <c r="W19" i="1"/>
  <c r="W22" i="1"/>
  <c r="W23" i="1"/>
  <c r="W26" i="1"/>
  <c r="W27" i="1"/>
  <c r="W30" i="1"/>
  <c r="W31" i="1"/>
  <c r="W34" i="1"/>
  <c r="W35" i="1"/>
  <c r="W38" i="1"/>
  <c r="W39" i="1"/>
  <c r="W42" i="1"/>
  <c r="W43" i="1"/>
  <c r="W46" i="1"/>
  <c r="W47" i="1"/>
  <c r="W50" i="1"/>
  <c r="W51" i="1"/>
  <c r="W54" i="1"/>
  <c r="W55" i="1"/>
  <c r="W58" i="1"/>
  <c r="W59" i="1"/>
  <c r="W62" i="1"/>
  <c r="W63" i="1"/>
  <c r="W66" i="1"/>
  <c r="W67" i="1"/>
  <c r="W70" i="1"/>
  <c r="W71" i="1"/>
  <c r="W8" i="1"/>
  <c r="L7" i="1"/>
  <c r="L74" i="1" s="1"/>
  <c r="K74" i="1" s="1"/>
  <c r="S74" i="1" l="1"/>
  <c r="U74" i="1"/>
  <c r="N74" i="1"/>
  <c r="P74" i="1"/>
  <c r="P65" i="1"/>
  <c r="P17" i="1"/>
  <c r="K55" i="1"/>
  <c r="W7" i="1"/>
  <c r="W74" i="1" s="1"/>
  <c r="I72" i="1"/>
  <c r="K72" i="1"/>
  <c r="I68" i="1"/>
  <c r="K68" i="1"/>
  <c r="I64" i="1"/>
  <c r="K64" i="1"/>
  <c r="I60" i="1"/>
  <c r="K60" i="1"/>
  <c r="I56" i="1"/>
  <c r="K56" i="1"/>
  <c r="I52" i="1"/>
  <c r="K52" i="1"/>
  <c r="I48" i="1"/>
  <c r="K48" i="1"/>
  <c r="I44" i="1"/>
  <c r="K44" i="1"/>
  <c r="I40" i="1"/>
  <c r="K40" i="1"/>
  <c r="I36" i="1"/>
  <c r="K36" i="1"/>
  <c r="I32" i="1"/>
  <c r="K32" i="1"/>
  <c r="I28" i="1"/>
  <c r="K28" i="1"/>
  <c r="I24" i="1"/>
  <c r="K24" i="1"/>
  <c r="I20" i="1"/>
  <c r="K20" i="1"/>
  <c r="I16" i="1"/>
  <c r="K16" i="1"/>
  <c r="I12" i="1"/>
  <c r="K12" i="1"/>
  <c r="I8" i="1"/>
  <c r="K8" i="1"/>
  <c r="N70" i="1"/>
  <c r="P70" i="1"/>
  <c r="N66" i="1"/>
  <c r="P66" i="1"/>
  <c r="N62" i="1"/>
  <c r="P62" i="1"/>
  <c r="N58" i="1"/>
  <c r="P58" i="1"/>
  <c r="N54" i="1"/>
  <c r="P54" i="1"/>
  <c r="N50" i="1"/>
  <c r="P50" i="1"/>
  <c r="N46" i="1"/>
  <c r="P46" i="1"/>
  <c r="N42" i="1"/>
  <c r="P42" i="1"/>
  <c r="N38" i="1"/>
  <c r="P38" i="1"/>
  <c r="N34" i="1"/>
  <c r="P34" i="1"/>
  <c r="N30" i="1"/>
  <c r="P30" i="1"/>
  <c r="N26" i="1"/>
  <c r="P26" i="1"/>
  <c r="N22" i="1"/>
  <c r="P22" i="1"/>
  <c r="N18" i="1"/>
  <c r="P18" i="1"/>
  <c r="N14" i="1"/>
  <c r="P14" i="1"/>
  <c r="N10" i="1"/>
  <c r="P10" i="1"/>
  <c r="U7" i="1"/>
  <c r="U71" i="1"/>
  <c r="U67" i="1"/>
  <c r="U63" i="1"/>
  <c r="U59" i="1"/>
  <c r="U55" i="1"/>
  <c r="U51" i="1"/>
  <c r="U47" i="1"/>
  <c r="U43" i="1"/>
  <c r="U39" i="1"/>
  <c r="U35" i="1"/>
  <c r="U31" i="1"/>
  <c r="U27" i="1"/>
  <c r="U23" i="1"/>
  <c r="U19" i="1"/>
  <c r="U15" i="1"/>
  <c r="U11" i="1"/>
  <c r="D7" i="1"/>
  <c r="N7" i="1"/>
  <c r="S73" i="1"/>
  <c r="P69" i="1"/>
  <c r="P53" i="1"/>
  <c r="P37" i="1"/>
  <c r="P21" i="1"/>
  <c r="N72" i="1"/>
  <c r="N56" i="1"/>
  <c r="N40" i="1"/>
  <c r="N24" i="1"/>
  <c r="N8" i="1"/>
  <c r="K59" i="1"/>
  <c r="K43" i="1"/>
  <c r="K27" i="1"/>
  <c r="K11" i="1"/>
  <c r="I61" i="1"/>
  <c r="I45" i="1"/>
  <c r="I29" i="1"/>
  <c r="I13" i="1"/>
  <c r="P7" i="1"/>
  <c r="P33" i="1"/>
  <c r="K71" i="1"/>
  <c r="K23" i="1"/>
  <c r="K70" i="1"/>
  <c r="I70" i="1"/>
  <c r="K66" i="1"/>
  <c r="I66" i="1"/>
  <c r="K62" i="1"/>
  <c r="I62" i="1"/>
  <c r="K58" i="1"/>
  <c r="I58" i="1"/>
  <c r="K54" i="1"/>
  <c r="I54" i="1"/>
  <c r="K50" i="1"/>
  <c r="I50" i="1"/>
  <c r="K46" i="1"/>
  <c r="I46" i="1"/>
  <c r="K42" i="1"/>
  <c r="I42" i="1"/>
  <c r="K38" i="1"/>
  <c r="I38" i="1"/>
  <c r="K34" i="1"/>
  <c r="I34" i="1"/>
  <c r="K30" i="1"/>
  <c r="I30" i="1"/>
  <c r="K26" i="1"/>
  <c r="I26" i="1"/>
  <c r="K22" i="1"/>
  <c r="I22" i="1"/>
  <c r="K18" i="1"/>
  <c r="I18" i="1"/>
  <c r="K14" i="1"/>
  <c r="I14" i="1"/>
  <c r="K10" i="1"/>
  <c r="I10" i="1"/>
  <c r="U69" i="1"/>
  <c r="U65" i="1"/>
  <c r="U61" i="1"/>
  <c r="U57" i="1"/>
  <c r="U53" i="1"/>
  <c r="U49" i="1"/>
  <c r="U45" i="1"/>
  <c r="U41" i="1"/>
  <c r="U37" i="1"/>
  <c r="U33" i="1"/>
  <c r="U29" i="1"/>
  <c r="U25" i="1"/>
  <c r="U21" i="1"/>
  <c r="U17" i="1"/>
  <c r="U13" i="1"/>
  <c r="U9" i="1"/>
  <c r="I7" i="1"/>
  <c r="S7" i="1"/>
  <c r="P61" i="1"/>
  <c r="P45" i="1"/>
  <c r="P29" i="1"/>
  <c r="P13" i="1"/>
  <c r="N64" i="1"/>
  <c r="N48" i="1"/>
  <c r="N32" i="1"/>
  <c r="N16" i="1"/>
  <c r="K67" i="1"/>
  <c r="K51" i="1"/>
  <c r="K35" i="1"/>
  <c r="K19" i="1"/>
  <c r="I69" i="1"/>
  <c r="I53" i="1"/>
  <c r="I37" i="1"/>
  <c r="I21" i="1"/>
  <c r="P49" i="1"/>
  <c r="K39" i="1"/>
  <c r="P71" i="1"/>
  <c r="N71" i="1"/>
  <c r="P67" i="1"/>
  <c r="N67" i="1"/>
  <c r="P63" i="1"/>
  <c r="N63" i="1"/>
  <c r="P59" i="1"/>
  <c r="N59" i="1"/>
  <c r="P55" i="1"/>
  <c r="N55" i="1"/>
  <c r="P51" i="1"/>
  <c r="N51" i="1"/>
  <c r="P47" i="1"/>
  <c r="N47" i="1"/>
  <c r="P43" i="1"/>
  <c r="N43" i="1"/>
  <c r="P39" i="1"/>
  <c r="N39" i="1"/>
  <c r="P35" i="1"/>
  <c r="N35" i="1"/>
  <c r="P31" i="1"/>
  <c r="N31" i="1"/>
  <c r="P27" i="1"/>
  <c r="N27" i="1"/>
  <c r="P23" i="1"/>
  <c r="N23" i="1"/>
  <c r="P19" i="1"/>
  <c r="N19" i="1"/>
  <c r="P15" i="1"/>
  <c r="N15" i="1"/>
  <c r="P11" i="1"/>
  <c r="N11" i="1"/>
  <c r="U68" i="1"/>
  <c r="U64" i="1"/>
  <c r="U60" i="1"/>
  <c r="U56" i="1"/>
  <c r="U52" i="1"/>
  <c r="U48" i="1"/>
  <c r="U44" i="1"/>
  <c r="U40" i="1"/>
  <c r="U36" i="1"/>
  <c r="U32" i="1"/>
  <c r="U28" i="1"/>
  <c r="U24" i="1"/>
  <c r="U20" i="1"/>
  <c r="U16" i="1"/>
  <c r="U12" i="1"/>
  <c r="U8" i="1"/>
  <c r="K7" i="1"/>
  <c r="P73" i="1"/>
  <c r="P57" i="1"/>
  <c r="P41" i="1"/>
  <c r="P25" i="1"/>
  <c r="P9" i="1"/>
  <c r="N60" i="1"/>
  <c r="N44" i="1"/>
  <c r="N28" i="1"/>
  <c r="N12" i="1"/>
  <c r="K63" i="1"/>
  <c r="K47" i="1"/>
  <c r="K31" i="1"/>
  <c r="K15" i="1"/>
  <c r="I65" i="1"/>
  <c r="I49" i="1"/>
  <c r="I33" i="1"/>
  <c r="I17" i="1"/>
  <c r="I74" i="1"/>
</calcChain>
</file>

<file path=xl/sharedStrings.xml><?xml version="1.0" encoding="utf-8"?>
<sst xmlns="http://schemas.openxmlformats.org/spreadsheetml/2006/main" count="225" uniqueCount="119">
  <si>
    <t>AUD</t>
  </si>
  <si>
    <t>BEC</t>
  </si>
  <si>
    <t>FAR</t>
  </si>
  <si>
    <t>REG</t>
  </si>
  <si>
    <t>Total Parts Taken</t>
  </si>
  <si>
    <t>Passed Entire CBT</t>
  </si>
  <si>
    <t>FAIL</t>
  </si>
  <si>
    <t>PASS</t>
  </si>
  <si>
    <t>Total</t>
  </si>
  <si>
    <t>Count</t>
  </si>
  <si>
    <t>%</t>
  </si>
  <si>
    <t>FICE</t>
  </si>
  <si>
    <t>School</t>
  </si>
  <si>
    <t>AUGUSTANA COLLEGE</t>
  </si>
  <si>
    <t>AURORA UNIVERSITY</t>
  </si>
  <si>
    <t>BARAT COLLEGE OF DEPAUL UNIVERSITY</t>
  </si>
  <si>
    <t>ILLINOIS BENEDICTINE COLLEGE</t>
  </si>
  <si>
    <t>BLACK HAWK COLLEGE QUAD-CITIES</t>
  </si>
  <si>
    <t>BLACKBURN COLLEGE</t>
  </si>
  <si>
    <t>BRADLEY UNIVERSITY</t>
  </si>
  <si>
    <t>CITY COLLEGE OF CHICAGO-RICHARD J DALEY COLLEGE</t>
  </si>
  <si>
    <t>CHICAGO STATE UNIVERSITY</t>
  </si>
  <si>
    <t>CITY COLLEGE OF CHICAGO-HAROLD WASHINGTON</t>
  </si>
  <si>
    <t>CITY COLLEGE OF CHICAGO-WRIGHT COLLEGE</t>
  </si>
  <si>
    <t>COLLEGE OF DU PAGE</t>
  </si>
  <si>
    <t>COLLEGE OF LAKE COUNTY</t>
  </si>
  <si>
    <t>COLUMBIA COLLEGE</t>
  </si>
  <si>
    <t>CONCORDIA UNIVERSITY</t>
  </si>
  <si>
    <t>DEPAUL UNIVERSITY</t>
  </si>
  <si>
    <t>DEVRY INSTITUTE OF TECHNOLOGY</t>
  </si>
  <si>
    <t>DOMINICAN UNIVERSITY</t>
  </si>
  <si>
    <t>EASTERN ILLINOIS UNIVERSITY</t>
  </si>
  <si>
    <t>ELGIN COMMUNITY COLLEGE</t>
  </si>
  <si>
    <t>ELMHURST COLLEGE</t>
  </si>
  <si>
    <t>EUREKA COLLEGE</t>
  </si>
  <si>
    <t>GOVERNORS STATE UNIVERSITY</t>
  </si>
  <si>
    <t>GREENVILLE COLLEGE</t>
  </si>
  <si>
    <t>ILLINOIS CENTRAL COLLEGE</t>
  </si>
  <si>
    <t>ILLINOIS COLLEGE</t>
  </si>
  <si>
    <t>ILLINOIS INSTITUTE OF TECHNOLOGY</t>
  </si>
  <si>
    <t>ILLINOIS STATE UNIVERSITY</t>
  </si>
  <si>
    <t>ILLINOIS WESLEYAN UNIVERSITY</t>
  </si>
  <si>
    <t>JUDSON COLLEGE</t>
  </si>
  <si>
    <t>KELLER GRADUATE SCHOOL OF MANAGEMENT/DEVRY UNIV</t>
  </si>
  <si>
    <t>LAKE FOREST COLLEGE</t>
  </si>
  <si>
    <t>LEWIS UNIVERSITY</t>
  </si>
  <si>
    <t>LINCOLN LAND COMMUNITY COLLEGE</t>
  </si>
  <si>
    <t>LOYOLA UNIVERSITY OF CHICAGO</t>
  </si>
  <si>
    <t>MACMURRAY COLLEGE</t>
  </si>
  <si>
    <t>MCKENDREE COLLEGE</t>
  </si>
  <si>
    <t>MILLIKIN UNIVERSITY</t>
  </si>
  <si>
    <t>MONMOUTH COLLEGE</t>
  </si>
  <si>
    <t>MOODY BIBLE INSTITUTE</t>
  </si>
  <si>
    <t>MORAINE VALLEY COMMUNITY COLLEGE</t>
  </si>
  <si>
    <t>NORTH CENTRAL COLLEGE</t>
  </si>
  <si>
    <t>NORTH PARK UNIVERSITY</t>
  </si>
  <si>
    <t>NORTHEASTERN ILLINOIS UNIVERSITY</t>
  </si>
  <si>
    <t>NORTHERN ILLINOIS UNIVERSITY</t>
  </si>
  <si>
    <t>NORTHWESTERN UNIVERSITY</t>
  </si>
  <si>
    <t>OAKTON COMMUNITY COLLEGE</t>
  </si>
  <si>
    <t>OLIVET NAZARENE UNIVERSITY</t>
  </si>
  <si>
    <t>PARKLAND COLLEGE</t>
  </si>
  <si>
    <t>QUINCY COLLEGE</t>
  </si>
  <si>
    <t>ROBERT MORRIS COLLEGE</t>
  </si>
  <si>
    <t>ROCKFORD COLLEGE</t>
  </si>
  <si>
    <t>ROOSEVELT UNIVERSITY</t>
  </si>
  <si>
    <t>SAINT XAVIER COLLEGE</t>
  </si>
  <si>
    <t>SIU-CARBONDALE</t>
  </si>
  <si>
    <t>SIU-EDWARDSVILLE</t>
  </si>
  <si>
    <t>TRINITY CHRISTIAN COLLEGE</t>
  </si>
  <si>
    <t>TRINITY INTERNATIONAL UNIVERSITY</t>
  </si>
  <si>
    <t>TRITON COLLEGE</t>
  </si>
  <si>
    <t>UNIVERSITY OF CHICAGO</t>
  </si>
  <si>
    <t>U OF I - CHICAGO</t>
  </si>
  <si>
    <t>UNIVERSITY OF ILLINOIS URBANA CAMPUS</t>
  </si>
  <si>
    <t>UNIVERSITY OF ILLINOIS SPRINGFIELD</t>
  </si>
  <si>
    <t>COLLEGE OF SAINT FRANCIS</t>
  </si>
  <si>
    <t>WESTERN ILLINOIS UNIVERSITY</t>
  </si>
  <si>
    <t>WILLIAM RAINEY HARPER COLLEGE</t>
  </si>
  <si>
    <t>AVG</t>
  </si>
  <si>
    <t>Min</t>
  </si>
  <si>
    <t>Max</t>
  </si>
  <si>
    <t>SCHOOL</t>
  </si>
  <si>
    <t>F</t>
  </si>
  <si>
    <t>P</t>
  </si>
  <si>
    <t>BARAT COLLEGE</t>
  </si>
  <si>
    <t>BENEDICTINE UNIVERSITY</t>
  </si>
  <si>
    <t>BLACK HAWK COLLEGE</t>
  </si>
  <si>
    <t>CHICAGO CC - DALEY</t>
  </si>
  <si>
    <t>CITY COLLEGES OF CHICAGO</t>
  </si>
  <si>
    <t>COLUMBIA COLLEGE CHICAGO</t>
  </si>
  <si>
    <t>DE PAUL UNIVERSITY</t>
  </si>
  <si>
    <t>DEVRY UNIVERSITY</t>
  </si>
  <si>
    <t>DEVRY UNIVERSITY AT ADDIS</t>
  </si>
  <si>
    <t>DOMINCAN UNIVERSITY</t>
  </si>
  <si>
    <t>EASTERN ILLINOIS UNIVERSI</t>
  </si>
  <si>
    <t>GOVERNORS STATE UNIVERSIT</t>
  </si>
  <si>
    <t>ILLINOIS INSTITUTE OF TEC</t>
  </si>
  <si>
    <t>ILLINOIS WESLEYAN UNIVERS</t>
  </si>
  <si>
    <t>KELLER GRADUATE SCHOOL OF</t>
  </si>
  <si>
    <t>LINCOLN LAND COMMUNITY CO</t>
  </si>
  <si>
    <t>LOYOLA UNIVERSITY CHICAGO</t>
  </si>
  <si>
    <t>MORAINE VALLEY COMMUNITY</t>
  </si>
  <si>
    <t>NORTHEASTERN ILLINOIS UNI</t>
  </si>
  <si>
    <t>NORTHERN ILLINOIS UNIVERS</t>
  </si>
  <si>
    <t>OLIVET NAZARENE UNIVERSIT</t>
  </si>
  <si>
    <t>QUINCY UNIVERSITY</t>
  </si>
  <si>
    <t>SAINT XAVIER UNIVERSITY</t>
  </si>
  <si>
    <t>SOUTHERN ILL UNIV - CARB</t>
  </si>
  <si>
    <t>SOUTHERN ILL UNIV - ED'VILLE</t>
  </si>
  <si>
    <t>TRINITY COLLEGE</t>
  </si>
  <si>
    <t>UNIVERSITY OF ILL-CHICAGO</t>
  </si>
  <si>
    <t>UNIVERSITY OF ILLINOIS AT</t>
  </si>
  <si>
    <t>UNIVERSITY OF ILL-URBANA</t>
  </si>
  <si>
    <t>UNIVERSITY OF ST FRANCIS</t>
  </si>
  <si>
    <t>WESTERN ILLINOIS UNIVERSI</t>
  </si>
  <si>
    <t>WILLIAM RAINEY HARPER COL</t>
  </si>
  <si>
    <t>Stats by Score</t>
  </si>
  <si>
    <t>Stats by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</si>
</sst>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MS Sans Serif"/>
      <family val="2"/>
    </font>
    <font>
      <b/>
      <sz val="12"/>
      <name val="Arial"/>
      <family val="2"/>
    </font>
    <font>
      <b/>
      <sz val="12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MS Sans Serif"/>
      <family val="2"/>
    </font>
    <font>
      <b/>
      <sz val="10"/>
      <color rgb="FF000000"/>
      <name val="MS Sans Serif"/>
      <family val="2"/>
    </font>
    <font>
      <sz val="10"/>
      <color rgb="FF953735"/>
      <name val="MS Sans Serif"/>
      <family val="2"/>
    </font>
    <font>
      <sz val="10"/>
      <color rgb="FF000000"/>
      <name val="MS Sans Serif"/>
      <family val="2"/>
    </font>
    <font>
      <b/>
      <sz val="18"/>
      <name val="MS Sans Serif"/>
      <family val="2"/>
    </font>
    <font>
      <b/>
      <sz val="18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C5D9F1"/>
        <bgColor rgb="FF00000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medium">
        <color rgb="FFC0504D"/>
      </left>
      <right/>
      <top style="medium">
        <color rgb="FFC0504D"/>
      </top>
      <bottom style="thin">
        <color rgb="FFFFFFFF"/>
      </bottom>
      <diagonal/>
    </border>
    <border>
      <left style="thick">
        <color rgb="FFC0504D"/>
      </left>
      <right/>
      <top style="thick">
        <color rgb="FFC0504D"/>
      </top>
      <bottom style="thin">
        <color rgb="FFC0504D"/>
      </bottom>
      <diagonal/>
    </border>
    <border>
      <left/>
      <right/>
      <top style="thick">
        <color rgb="FFC0504D"/>
      </top>
      <bottom style="thin">
        <color rgb="FFC0504D"/>
      </bottom>
      <diagonal/>
    </border>
    <border>
      <left/>
      <right style="thin">
        <color rgb="FFC0504D"/>
      </right>
      <top style="thick">
        <color rgb="FFC0504D"/>
      </top>
      <bottom style="thin">
        <color rgb="FFC0504D"/>
      </bottom>
      <diagonal/>
    </border>
    <border>
      <left/>
      <right style="thick">
        <color rgb="FFC0504D"/>
      </right>
      <top style="thick">
        <color rgb="FFC0504D"/>
      </top>
      <bottom/>
      <diagonal/>
    </border>
    <border>
      <left style="medium">
        <color rgb="FFC0504D"/>
      </left>
      <right/>
      <top/>
      <bottom style="thin">
        <color rgb="FFFFFFFF"/>
      </bottom>
      <diagonal/>
    </border>
    <border>
      <left style="thick">
        <color rgb="FFC0504D"/>
      </left>
      <right/>
      <top style="thin">
        <color rgb="FFC0504D"/>
      </top>
      <bottom style="thin">
        <color rgb="FFC0504D"/>
      </bottom>
      <diagonal/>
    </border>
    <border>
      <left/>
      <right style="thin">
        <color rgb="FFC0504D"/>
      </right>
      <top style="thin">
        <color rgb="FFC0504D"/>
      </top>
      <bottom style="thin">
        <color rgb="FFC0504D"/>
      </bottom>
      <diagonal/>
    </border>
    <border>
      <left/>
      <right style="thick">
        <color rgb="FFC0504D"/>
      </right>
      <top style="thin">
        <color rgb="FFC0504D"/>
      </top>
      <bottom style="thin">
        <color rgb="FFC0504D"/>
      </bottom>
      <diagonal/>
    </border>
    <border>
      <left style="medium">
        <color rgb="FFC0504D"/>
      </left>
      <right/>
      <top/>
      <bottom style="medium">
        <color rgb="FFC0504D"/>
      </bottom>
      <diagonal/>
    </border>
    <border>
      <left style="thick">
        <color rgb="FFC0504D"/>
      </left>
      <right style="thin">
        <color rgb="FFC0504D"/>
      </right>
      <top/>
      <bottom/>
      <diagonal/>
    </border>
    <border>
      <left/>
      <right style="thin">
        <color rgb="FFC0504D"/>
      </right>
      <top/>
      <bottom/>
      <diagonal/>
    </border>
    <border>
      <left/>
      <right style="thick">
        <color rgb="FFC0504D"/>
      </right>
      <top/>
      <bottom/>
      <diagonal/>
    </border>
    <border>
      <left style="medium">
        <color rgb="FFC0504D"/>
      </left>
      <right style="medium">
        <color rgb="FFC0504D"/>
      </right>
      <top/>
      <bottom style="thin">
        <color rgb="FFF2DDDC"/>
      </bottom>
      <diagonal/>
    </border>
    <border>
      <left/>
      <right style="thin">
        <color rgb="FFC0504D"/>
      </right>
      <top style="medium">
        <color rgb="FFC0504D"/>
      </top>
      <bottom style="thin">
        <color rgb="FFF2DDDC"/>
      </bottom>
      <diagonal/>
    </border>
    <border>
      <left/>
      <right style="medium">
        <color rgb="FFC0504D"/>
      </right>
      <top style="medium">
        <color rgb="FFC0504D"/>
      </top>
      <bottom style="thin">
        <color rgb="FFF2DDDC"/>
      </bottom>
      <diagonal/>
    </border>
    <border>
      <left/>
      <right/>
      <top/>
      <bottom style="thin">
        <color rgb="FFF2DDDC"/>
      </bottom>
      <diagonal/>
    </border>
    <border>
      <left/>
      <right style="thin">
        <color rgb="FFC0504D"/>
      </right>
      <top/>
      <bottom style="thin">
        <color rgb="FFF2DDDC"/>
      </bottom>
      <diagonal/>
    </border>
    <border>
      <left/>
      <right style="medium">
        <color rgb="FFC0504D"/>
      </right>
      <top/>
      <bottom style="thin">
        <color rgb="FFF2DDDC"/>
      </bottom>
      <diagonal/>
    </border>
    <border>
      <left style="medium">
        <color rgb="FFC0504D"/>
      </left>
      <right style="medium">
        <color rgb="FFC0504D"/>
      </right>
      <top/>
      <bottom style="medium">
        <color rgb="FFC0504D"/>
      </bottom>
      <diagonal/>
    </border>
    <border>
      <left/>
      <right style="thin">
        <color rgb="FFC0504D"/>
      </right>
      <top/>
      <bottom style="medium">
        <color rgb="FFC0504D"/>
      </bottom>
      <diagonal/>
    </border>
    <border>
      <left/>
      <right style="medium">
        <color rgb="FFC0504D"/>
      </right>
      <top/>
      <bottom style="medium">
        <color rgb="FFC0504D"/>
      </bottom>
      <diagonal/>
    </border>
    <border>
      <left style="thin">
        <color rgb="FFC0504D"/>
      </left>
      <right/>
      <top style="thick">
        <color rgb="FFC0504D"/>
      </top>
      <bottom style="thin">
        <color rgb="FFC0504D"/>
      </bottom>
      <diagonal/>
    </border>
    <border>
      <left style="thin">
        <color rgb="FFC0504D"/>
      </left>
      <right/>
      <top style="thin">
        <color rgb="FFC0504D"/>
      </top>
      <bottom style="thin">
        <color rgb="FFC0504D"/>
      </bottom>
      <diagonal/>
    </border>
    <border>
      <left/>
      <right/>
      <top/>
      <bottom style="thick">
        <color rgb="FFC0504D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95">
    <xf numFmtId="0" fontId="0" fillId="0" borderId="0" xfId="0" applyFill="1" applyBorder="1" applyAlignment="1">
      <alignment horizontal="left" vertical="top"/>
    </xf>
    <xf numFmtId="0" fontId="1" fillId="3" borderId="0" xfId="2" quotePrefix="1" applyNumberFormat="1"/>
    <xf numFmtId="0" fontId="1" fillId="4" borderId="0" xfId="3" quotePrefix="1" applyNumberFormat="1"/>
    <xf numFmtId="0" fontId="1" fillId="4" borderId="0" xfId="3"/>
    <xf numFmtId="0" fontId="1" fillId="5" borderId="0" xfId="4" quotePrefix="1" applyNumberFormat="1"/>
    <xf numFmtId="0" fontId="1" fillId="6" borderId="0" xfId="5" quotePrefix="1" applyNumberFormat="1"/>
    <xf numFmtId="0" fontId="3" fillId="2" borderId="0" xfId="1" quotePrefix="1" applyNumberFormat="1"/>
    <xf numFmtId="0" fontId="1" fillId="4" borderId="0" xfId="3" applyNumberFormat="1"/>
    <xf numFmtId="0" fontId="1" fillId="3" borderId="0" xfId="2" applyNumberFormat="1"/>
    <xf numFmtId="0" fontId="1" fillId="5" borderId="0" xfId="4" applyNumberFormat="1"/>
    <xf numFmtId="0" fontId="1" fillId="6" borderId="0" xfId="5" applyNumberFormat="1"/>
    <xf numFmtId="0" fontId="1" fillId="4" borderId="0" xfId="3" applyNumberFormat="1" applyAlignment="1">
      <alignment horizontal="center"/>
    </xf>
    <xf numFmtId="0" fontId="5" fillId="7" borderId="6" xfId="0" quotePrefix="1" applyNumberFormat="1" applyFont="1" applyFill="1" applyBorder="1"/>
    <xf numFmtId="0" fontId="5" fillId="8" borderId="7" xfId="0" quotePrefix="1" applyNumberFormat="1" applyFont="1" applyFill="1" applyBorder="1"/>
    <xf numFmtId="2" fontId="1" fillId="3" borderId="0" xfId="2" quotePrefix="1" applyNumberFormat="1"/>
    <xf numFmtId="2" fontId="1" fillId="6" borderId="0" xfId="5" quotePrefix="1" applyNumberFormat="1"/>
    <xf numFmtId="2" fontId="1" fillId="5" borderId="0" xfId="4" quotePrefix="1" applyNumberFormat="1"/>
    <xf numFmtId="2" fontId="1" fillId="4" borderId="0" xfId="3" applyNumberFormat="1"/>
    <xf numFmtId="0" fontId="4" fillId="3" borderId="0" xfId="2" quotePrefix="1" applyNumberFormat="1" applyFont="1"/>
    <xf numFmtId="2" fontId="4" fillId="3" borderId="0" xfId="2" quotePrefix="1" applyNumberFormat="1" applyFont="1"/>
    <xf numFmtId="0" fontId="4" fillId="4" borderId="0" xfId="3" quotePrefix="1" applyNumberFormat="1" applyFont="1"/>
    <xf numFmtId="2" fontId="4" fillId="4" borderId="0" xfId="3" applyNumberFormat="1" applyFont="1"/>
    <xf numFmtId="0" fontId="4" fillId="5" borderId="0" xfId="4" quotePrefix="1" applyNumberFormat="1" applyFont="1"/>
    <xf numFmtId="2" fontId="4" fillId="5" borderId="0" xfId="4" quotePrefix="1" applyNumberFormat="1" applyFont="1"/>
    <xf numFmtId="0" fontId="4" fillId="6" borderId="0" xfId="5" quotePrefix="1" applyNumberFormat="1" applyFont="1"/>
    <xf numFmtId="2" fontId="4" fillId="6" borderId="0" xfId="5" quotePrefix="1" applyNumberFormat="1" applyFont="1"/>
    <xf numFmtId="0" fontId="7" fillId="2" borderId="0" xfId="1" quotePrefix="1" applyNumberFormat="1" applyFont="1"/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/>
    <xf numFmtId="0" fontId="10" fillId="0" borderId="8" xfId="0" applyFont="1" applyFill="1" applyBorder="1" applyAlignment="1"/>
    <xf numFmtId="0" fontId="9" fillId="0" borderId="12" xfId="0" applyFont="1" applyFill="1" applyBorder="1" applyAlignment="1"/>
    <xf numFmtId="0" fontId="10" fillId="0" borderId="13" xfId="0" applyFont="1" applyFill="1" applyBorder="1" applyAlignment="1"/>
    <xf numFmtId="0" fontId="10" fillId="0" borderId="17" xfId="0" applyFont="1" applyFill="1" applyBorder="1" applyAlignment="1"/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0" borderId="21" xfId="0" applyFont="1" applyFill="1" applyBorder="1" applyAlignment="1"/>
    <xf numFmtId="0" fontId="9" fillId="0" borderId="22" xfId="0" applyFont="1" applyFill="1" applyBorder="1" applyAlignment="1"/>
    <xf numFmtId="2" fontId="9" fillId="0" borderId="22" xfId="0" applyNumberFormat="1" applyFont="1" applyFill="1" applyBorder="1" applyAlignment="1"/>
    <xf numFmtId="0" fontId="9" fillId="0" borderId="23" xfId="0" applyFont="1" applyFill="1" applyBorder="1" applyAlignment="1"/>
    <xf numFmtId="0" fontId="11" fillId="0" borderId="24" xfId="0" applyFont="1" applyFill="1" applyBorder="1" applyAlignment="1"/>
    <xf numFmtId="0" fontId="12" fillId="9" borderId="21" xfId="0" applyFont="1" applyFill="1" applyBorder="1" applyAlignment="1"/>
    <xf numFmtId="0" fontId="12" fillId="9" borderId="25" xfId="0" applyFont="1" applyFill="1" applyBorder="1" applyAlignment="1"/>
    <xf numFmtId="2" fontId="12" fillId="9" borderId="25" xfId="0" applyNumberFormat="1" applyFont="1" applyFill="1" applyBorder="1" applyAlignment="1"/>
    <xf numFmtId="0" fontId="12" fillId="9" borderId="26" xfId="0" applyFont="1" applyFill="1" applyBorder="1" applyAlignment="1"/>
    <xf numFmtId="0" fontId="11" fillId="0" borderId="0" xfId="0" applyFont="1" applyFill="1" applyBorder="1" applyAlignment="1"/>
    <xf numFmtId="0" fontId="9" fillId="0" borderId="25" xfId="0" applyFont="1" applyFill="1" applyBorder="1" applyAlignment="1"/>
    <xf numFmtId="2" fontId="9" fillId="0" borderId="25" xfId="0" applyNumberFormat="1" applyFont="1" applyFill="1" applyBorder="1" applyAlignment="1"/>
    <xf numFmtId="0" fontId="9" fillId="0" borderId="26" xfId="0" applyFont="1" applyFill="1" applyBorder="1" applyAlignment="1"/>
    <xf numFmtId="0" fontId="12" fillId="9" borderId="27" xfId="0" applyFont="1" applyFill="1" applyBorder="1" applyAlignment="1"/>
    <xf numFmtId="0" fontId="12" fillId="9" borderId="28" xfId="0" applyFont="1" applyFill="1" applyBorder="1" applyAlignment="1"/>
    <xf numFmtId="2" fontId="12" fillId="9" borderId="28" xfId="0" applyNumberFormat="1" applyFont="1" applyFill="1" applyBorder="1" applyAlignment="1"/>
    <xf numFmtId="0" fontId="12" fillId="9" borderId="29" xfId="0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2" fillId="2" borderId="0" xfId="1" applyNumberFormat="1" applyFont="1" applyAlignment="1">
      <alignment horizontal="center" vertical="center" wrapText="1"/>
    </xf>
    <xf numFmtId="0" fontId="2" fillId="2" borderId="0" xfId="1" applyFont="1" applyAlignment="1">
      <alignment horizontal="center" vertical="center" wrapText="1"/>
    </xf>
    <xf numFmtId="0" fontId="1" fillId="3" borderId="0" xfId="2" applyNumberFormat="1" applyAlignment="1">
      <alignment horizontal="center"/>
    </xf>
    <xf numFmtId="0" fontId="1" fillId="3" borderId="0" xfId="2" applyAlignment="1">
      <alignment horizontal="center"/>
    </xf>
    <xf numFmtId="0" fontId="1" fillId="4" borderId="0" xfId="3" applyNumberFormat="1" applyAlignment="1">
      <alignment horizontal="center"/>
    </xf>
    <xf numFmtId="0" fontId="1" fillId="4" borderId="0" xfId="3" applyAlignment="1">
      <alignment horizontal="center"/>
    </xf>
    <xf numFmtId="0" fontId="1" fillId="5" borderId="0" xfId="4" applyNumberFormat="1" applyAlignment="1">
      <alignment horizontal="center"/>
    </xf>
    <xf numFmtId="0" fontId="1" fillId="5" borderId="0" xfId="4" applyAlignment="1">
      <alignment horizontal="center"/>
    </xf>
    <xf numFmtId="0" fontId="1" fillId="6" borderId="0" xfId="5" applyNumberFormat="1" applyAlignment="1">
      <alignment horizontal="center"/>
    </xf>
    <xf numFmtId="0" fontId="1" fillId="6" borderId="0" xfId="5" applyAlignment="1">
      <alignment horizontal="center"/>
    </xf>
    <xf numFmtId="0" fontId="6" fillId="0" borderId="4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0" fontId="4" fillId="3" borderId="0" xfId="2" applyNumberFormat="1" applyFont="1" applyAlignment="1">
      <alignment horizontal="center" vertical="center"/>
    </xf>
    <xf numFmtId="0" fontId="4" fillId="3" borderId="0" xfId="2" applyFont="1"/>
    <xf numFmtId="0" fontId="4" fillId="4" borderId="0" xfId="3" applyNumberFormat="1" applyFont="1" applyAlignment="1">
      <alignment horizontal="center" vertical="center"/>
    </xf>
    <xf numFmtId="0" fontId="4" fillId="4" borderId="0" xfId="3" applyFont="1"/>
    <xf numFmtId="0" fontId="4" fillId="5" borderId="0" xfId="4" applyNumberFormat="1" applyFont="1" applyAlignment="1">
      <alignment horizontal="center" vertical="center"/>
    </xf>
    <xf numFmtId="0" fontId="4" fillId="5" borderId="0" xfId="4" applyFont="1" applyAlignment="1">
      <alignment horizontal="center" vertical="center"/>
    </xf>
    <xf numFmtId="0" fontId="4" fillId="6" borderId="0" xfId="5" applyNumberFormat="1" applyFont="1" applyAlignment="1">
      <alignment horizontal="center" vertical="center"/>
    </xf>
    <xf numFmtId="0" fontId="4" fillId="6" borderId="0" xfId="5" applyFont="1"/>
    <xf numFmtId="0" fontId="1" fillId="3" borderId="0" xfId="2" applyNumberFormat="1" applyAlignment="1"/>
    <xf numFmtId="0" fontId="1" fillId="3" borderId="0" xfId="2"/>
    <xf numFmtId="0" fontId="1" fillId="4" borderId="0" xfId="3" applyNumberFormat="1" applyAlignment="1"/>
    <xf numFmtId="0" fontId="1" fillId="4" borderId="0" xfId="3"/>
    <xf numFmtId="0" fontId="1" fillId="5" borderId="0" xfId="4" applyNumberFormat="1" applyAlignment="1"/>
    <xf numFmtId="0" fontId="1" fillId="5" borderId="0" xfId="4"/>
    <xf numFmtId="0" fontId="1" fillId="6" borderId="0" xfId="5" applyNumberFormat="1" applyAlignment="1"/>
    <xf numFmtId="0" fontId="1" fillId="6" borderId="0" xfId="5"/>
    <xf numFmtId="0" fontId="10" fillId="0" borderId="3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</cellXfs>
  <cellStyles count="6">
    <cellStyle name="40% - Accent1" xfId="2" builtinId="31"/>
    <cellStyle name="40% - Accent3" xfId="3" builtinId="39"/>
    <cellStyle name="40% - Accent4" xfId="4" builtinId="43"/>
    <cellStyle name="40% - Accent6" xfId="5" builtinId="51"/>
    <cellStyle name="Accent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tabSelected="1" workbookViewId="0">
      <pane ySplit="6" topLeftCell="A7" activePane="bottomLeft" state="frozen"/>
      <selection activeCell="B1" sqref="B1"/>
      <selection pane="bottomLeft" activeCell="B4" sqref="B4:B6"/>
    </sheetView>
  </sheetViews>
  <sheetFormatPr defaultRowHeight="12.75" x14ac:dyDescent="0.2"/>
  <cols>
    <col min="1" max="1" width="7.6640625" bestFit="1" customWidth="1"/>
    <col min="2" max="2" width="69.1640625" bestFit="1" customWidth="1"/>
    <col min="3" max="3" width="7.33203125" bestFit="1" customWidth="1"/>
    <col min="4" max="4" width="7.6640625" bestFit="1" customWidth="1"/>
    <col min="5" max="5" width="7.33203125" bestFit="1" customWidth="1"/>
    <col min="6" max="6" width="7.6640625" bestFit="1" customWidth="1"/>
    <col min="7" max="7" width="6.5" bestFit="1" customWidth="1"/>
    <col min="8" max="8" width="7.33203125" bestFit="1" customWidth="1"/>
    <col min="9" max="9" width="7.6640625" bestFit="1" customWidth="1"/>
    <col min="10" max="10" width="7.33203125" bestFit="1" customWidth="1"/>
    <col min="11" max="11" width="7.6640625" bestFit="1" customWidth="1"/>
    <col min="12" max="12" width="6.5" bestFit="1" customWidth="1"/>
    <col min="13" max="13" width="7.33203125" bestFit="1" customWidth="1"/>
    <col min="14" max="14" width="7.6640625" bestFit="1" customWidth="1"/>
    <col min="15" max="15" width="7.33203125" bestFit="1" customWidth="1"/>
    <col min="16" max="16" width="7.6640625" bestFit="1" customWidth="1"/>
    <col min="17" max="17" width="6.5" bestFit="1" customWidth="1"/>
    <col min="18" max="18" width="7.33203125" bestFit="1" customWidth="1"/>
    <col min="19" max="19" width="7.6640625" bestFit="1" customWidth="1"/>
    <col min="20" max="20" width="7.33203125" bestFit="1" customWidth="1"/>
    <col min="21" max="21" width="7.6640625" bestFit="1" customWidth="1"/>
    <col min="22" max="22" width="6.5" bestFit="1" customWidth="1"/>
    <col min="23" max="23" width="12" bestFit="1" customWidth="1"/>
    <col min="24" max="24" width="11.6640625" bestFit="1" customWidth="1"/>
  </cols>
  <sheetData>
    <row r="1" spans="1:24" x14ac:dyDescent="0.2">
      <c r="C1" s="53" t="s">
        <v>118</v>
      </c>
      <c r="D1" s="53"/>
      <c r="E1" s="53"/>
      <c r="F1" s="53"/>
      <c r="G1" s="53"/>
      <c r="H1" s="53"/>
      <c r="I1" s="53"/>
      <c r="J1" s="53"/>
      <c r="K1" s="53"/>
      <c r="L1" s="53"/>
    </row>
    <row r="2" spans="1:24" x14ac:dyDescent="0.2"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24" x14ac:dyDescent="0.2"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24" ht="12" customHeight="1" x14ac:dyDescent="0.25">
      <c r="A4" s="54" t="s">
        <v>11</v>
      </c>
      <c r="B4" s="54" t="s">
        <v>12</v>
      </c>
      <c r="C4" s="69" t="s">
        <v>0</v>
      </c>
      <c r="D4" s="70"/>
      <c r="E4" s="70"/>
      <c r="F4" s="70"/>
      <c r="G4" s="70"/>
      <c r="H4" s="71" t="s">
        <v>1</v>
      </c>
      <c r="I4" s="72"/>
      <c r="J4" s="72"/>
      <c r="K4" s="72"/>
      <c r="L4" s="72"/>
      <c r="M4" s="73" t="s">
        <v>2</v>
      </c>
      <c r="N4" s="74"/>
      <c r="O4" s="74"/>
      <c r="P4" s="74"/>
      <c r="Q4" s="74"/>
      <c r="R4" s="75" t="s">
        <v>3</v>
      </c>
      <c r="S4" s="76"/>
      <c r="T4" s="76"/>
      <c r="U4" s="76"/>
      <c r="V4" s="76"/>
      <c r="W4" s="57" t="s">
        <v>4</v>
      </c>
      <c r="X4" s="57" t="s">
        <v>5</v>
      </c>
    </row>
    <row r="5" spans="1:24" ht="12" customHeight="1" x14ac:dyDescent="0.25">
      <c r="A5" s="55"/>
      <c r="B5" s="55"/>
      <c r="C5" s="59" t="s">
        <v>6</v>
      </c>
      <c r="D5" s="60"/>
      <c r="E5" s="59" t="s">
        <v>7</v>
      </c>
      <c r="F5" s="60"/>
      <c r="G5" s="77" t="s">
        <v>8</v>
      </c>
      <c r="H5" s="61" t="s">
        <v>6</v>
      </c>
      <c r="I5" s="62"/>
      <c r="J5" s="11" t="s">
        <v>7</v>
      </c>
      <c r="K5" s="3"/>
      <c r="L5" s="79" t="s">
        <v>8</v>
      </c>
      <c r="M5" s="63" t="s">
        <v>6</v>
      </c>
      <c r="N5" s="64"/>
      <c r="O5" s="63" t="s">
        <v>7</v>
      </c>
      <c r="P5" s="64"/>
      <c r="Q5" s="81" t="s">
        <v>8</v>
      </c>
      <c r="R5" s="65" t="s">
        <v>6</v>
      </c>
      <c r="S5" s="66"/>
      <c r="T5" s="65" t="s">
        <v>7</v>
      </c>
      <c r="U5" s="66"/>
      <c r="V5" s="83" t="s">
        <v>8</v>
      </c>
      <c r="W5" s="58"/>
      <c r="X5" s="58"/>
    </row>
    <row r="6" spans="1:24" ht="12" customHeight="1" x14ac:dyDescent="0.25">
      <c r="A6" s="56"/>
      <c r="B6" s="56"/>
      <c r="C6" s="8" t="s">
        <v>9</v>
      </c>
      <c r="D6" s="8" t="s">
        <v>10</v>
      </c>
      <c r="E6" s="8" t="s">
        <v>9</v>
      </c>
      <c r="F6" s="8" t="s">
        <v>10</v>
      </c>
      <c r="G6" s="78"/>
      <c r="H6" s="7" t="s">
        <v>9</v>
      </c>
      <c r="I6" s="7" t="s">
        <v>10</v>
      </c>
      <c r="J6" s="7" t="s">
        <v>9</v>
      </c>
      <c r="K6" s="7" t="s">
        <v>10</v>
      </c>
      <c r="L6" s="80"/>
      <c r="M6" s="9" t="s">
        <v>9</v>
      </c>
      <c r="N6" s="9" t="s">
        <v>10</v>
      </c>
      <c r="O6" s="9" t="s">
        <v>9</v>
      </c>
      <c r="P6" s="9" t="s">
        <v>10</v>
      </c>
      <c r="Q6" s="82"/>
      <c r="R6" s="10" t="s">
        <v>9</v>
      </c>
      <c r="S6" s="10" t="s">
        <v>10</v>
      </c>
      <c r="T6" s="10" t="s">
        <v>9</v>
      </c>
      <c r="U6" s="10" t="s">
        <v>10</v>
      </c>
      <c r="V6" s="84"/>
      <c r="W6" s="58"/>
      <c r="X6" s="58"/>
    </row>
    <row r="7" spans="1:24" ht="12" customHeight="1" x14ac:dyDescent="0.25">
      <c r="A7" s="12">
        <v>1633</v>
      </c>
      <c r="B7" s="12" t="s">
        <v>13</v>
      </c>
      <c r="C7" s="1">
        <v>20</v>
      </c>
      <c r="D7" s="14">
        <f>IF(G7&gt;0,C7/G7*100,"")</f>
        <v>71.428571428571431</v>
      </c>
      <c r="E7" s="1">
        <v>8</v>
      </c>
      <c r="F7" s="14">
        <f>IF(G7&gt;0,E7/G7*100,"")</f>
        <v>28.571428571428569</v>
      </c>
      <c r="G7" s="1">
        <f>C7+E7</f>
        <v>28</v>
      </c>
      <c r="H7" s="2">
        <v>6</v>
      </c>
      <c r="I7" s="17">
        <f>IF(L7&gt;0,H7/L7*100,"")</f>
        <v>37.5</v>
      </c>
      <c r="J7" s="2">
        <v>10</v>
      </c>
      <c r="K7" s="17">
        <f>IF(L7&gt;0,J7/L7*100,"")</f>
        <v>62.5</v>
      </c>
      <c r="L7" s="2">
        <f t="shared" ref="L7:L70" si="0">H7+J7</f>
        <v>16</v>
      </c>
      <c r="M7" s="4">
        <v>18</v>
      </c>
      <c r="N7" s="16">
        <f>IF(Q7&gt;0,M7/Q7*100,"")</f>
        <v>64.285714285714292</v>
      </c>
      <c r="O7" s="4">
        <v>10</v>
      </c>
      <c r="P7" s="16">
        <f>IF(Q7&gt;0,O7/Q7*100,"")</f>
        <v>35.714285714285715</v>
      </c>
      <c r="Q7" s="4">
        <f t="shared" ref="Q7:Q70" si="1">M7+O7</f>
        <v>28</v>
      </c>
      <c r="R7" s="5">
        <v>8</v>
      </c>
      <c r="S7" s="15">
        <f>IF(V7&gt;0,R7/V7*100,"")</f>
        <v>50</v>
      </c>
      <c r="T7" s="5">
        <v>8</v>
      </c>
      <c r="U7" s="15">
        <f>IF(V7&gt;0,T7/V7*100,"")</f>
        <v>50</v>
      </c>
      <c r="V7" s="5">
        <f t="shared" ref="V7:V70" si="2">R7+T7</f>
        <v>16</v>
      </c>
      <c r="W7" s="6">
        <f>G7+L7+Q7+V7</f>
        <v>88</v>
      </c>
      <c r="X7" s="6">
        <v>3</v>
      </c>
    </row>
    <row r="8" spans="1:24" ht="12" customHeight="1" x14ac:dyDescent="0.25">
      <c r="A8" s="13">
        <v>1634</v>
      </c>
      <c r="B8" s="13" t="s">
        <v>14</v>
      </c>
      <c r="C8" s="1">
        <v>5</v>
      </c>
      <c r="D8" s="14">
        <v>45.45</v>
      </c>
      <c r="E8" s="1">
        <v>6</v>
      </c>
      <c r="F8" s="14">
        <v>54.55</v>
      </c>
      <c r="G8" s="1">
        <f t="shared" ref="G8:G71" si="3">C8+E8</f>
        <v>11</v>
      </c>
      <c r="H8" s="2">
        <v>10</v>
      </c>
      <c r="I8" s="17">
        <f t="shared" ref="I8:I71" si="4">IF(L8&gt;0,H8/L8*100,"")</f>
        <v>66.666666666666657</v>
      </c>
      <c r="J8" s="2">
        <v>5</v>
      </c>
      <c r="K8" s="17">
        <f t="shared" ref="K8:K71" si="5">IF(L8&gt;0,J8/L8*100,"")</f>
        <v>33.333333333333329</v>
      </c>
      <c r="L8" s="2">
        <f t="shared" si="0"/>
        <v>15</v>
      </c>
      <c r="M8" s="4">
        <v>13</v>
      </c>
      <c r="N8" s="16">
        <f t="shared" ref="N8:N71" si="6">IF(Q8&gt;0,M8/Q8*100,"")</f>
        <v>65</v>
      </c>
      <c r="O8" s="4">
        <v>7</v>
      </c>
      <c r="P8" s="16">
        <f t="shared" ref="P8:P71" si="7">IF(Q8&gt;0,O8/Q8*100,"")</f>
        <v>35</v>
      </c>
      <c r="Q8" s="4">
        <f t="shared" si="1"/>
        <v>20</v>
      </c>
      <c r="R8" s="5">
        <v>7</v>
      </c>
      <c r="S8" s="15">
        <f t="shared" ref="S8:S71" si="8">IF(V8&gt;0,R8/V8*100,"")</f>
        <v>53.846153846153847</v>
      </c>
      <c r="T8" s="5">
        <v>6</v>
      </c>
      <c r="U8" s="15">
        <f t="shared" ref="U8:U71" si="9">IF(V8&gt;0,T8/V8*100,"")</f>
        <v>46.153846153846153</v>
      </c>
      <c r="V8" s="5">
        <f t="shared" si="2"/>
        <v>13</v>
      </c>
      <c r="W8" s="6">
        <f>G8+L8+Q8+V8</f>
        <v>59</v>
      </c>
      <c r="X8" s="6">
        <v>4</v>
      </c>
    </row>
    <row r="9" spans="1:24" ht="12" customHeight="1" x14ac:dyDescent="0.25">
      <c r="A9" s="12">
        <v>1635</v>
      </c>
      <c r="B9" s="12" t="s">
        <v>15</v>
      </c>
      <c r="C9" s="1">
        <v>0</v>
      </c>
      <c r="D9" s="14"/>
      <c r="E9" s="1">
        <v>0</v>
      </c>
      <c r="F9" s="14"/>
      <c r="G9" s="1">
        <f t="shared" si="3"/>
        <v>0</v>
      </c>
      <c r="H9" s="2">
        <v>0</v>
      </c>
      <c r="I9" s="17" t="str">
        <f t="shared" si="4"/>
        <v/>
      </c>
      <c r="J9" s="2">
        <v>0</v>
      </c>
      <c r="K9" s="17" t="str">
        <f t="shared" si="5"/>
        <v/>
      </c>
      <c r="L9" s="2">
        <f t="shared" si="0"/>
        <v>0</v>
      </c>
      <c r="M9" s="4">
        <v>1</v>
      </c>
      <c r="N9" s="16">
        <f t="shared" si="6"/>
        <v>100</v>
      </c>
      <c r="O9" s="4">
        <v>0</v>
      </c>
      <c r="P9" s="16">
        <f t="shared" si="7"/>
        <v>0</v>
      </c>
      <c r="Q9" s="4">
        <f t="shared" si="1"/>
        <v>1</v>
      </c>
      <c r="R9" s="5">
        <v>0</v>
      </c>
      <c r="S9" s="15" t="str">
        <f t="shared" si="8"/>
        <v/>
      </c>
      <c r="T9" s="5">
        <v>0</v>
      </c>
      <c r="U9" s="15" t="str">
        <f t="shared" si="9"/>
        <v/>
      </c>
      <c r="V9" s="5">
        <f t="shared" si="2"/>
        <v>0</v>
      </c>
      <c r="W9" s="6">
        <f t="shared" ref="W9:W72" si="10">G9+L9+Q9+V9</f>
        <v>1</v>
      </c>
      <c r="X9" s="6">
        <v>0</v>
      </c>
    </row>
    <row r="10" spans="1:24" ht="12" customHeight="1" x14ac:dyDescent="0.25">
      <c r="A10" s="13">
        <v>1767</v>
      </c>
      <c r="B10" s="13" t="s">
        <v>16</v>
      </c>
      <c r="C10" s="1">
        <v>11</v>
      </c>
      <c r="D10" s="14">
        <v>55</v>
      </c>
      <c r="E10" s="1">
        <v>9</v>
      </c>
      <c r="F10" s="14">
        <v>45</v>
      </c>
      <c r="G10" s="1">
        <f t="shared" si="3"/>
        <v>20</v>
      </c>
      <c r="H10" s="2">
        <v>6</v>
      </c>
      <c r="I10" s="17">
        <f t="shared" si="4"/>
        <v>46.153846153846153</v>
      </c>
      <c r="J10" s="2">
        <v>7</v>
      </c>
      <c r="K10" s="17">
        <f t="shared" si="5"/>
        <v>53.846153846153847</v>
      </c>
      <c r="L10" s="2">
        <f t="shared" si="0"/>
        <v>13</v>
      </c>
      <c r="M10" s="4">
        <v>12</v>
      </c>
      <c r="N10" s="16">
        <f t="shared" si="6"/>
        <v>54.54545454545454</v>
      </c>
      <c r="O10" s="4">
        <v>10</v>
      </c>
      <c r="P10" s="16">
        <f t="shared" si="7"/>
        <v>45.454545454545453</v>
      </c>
      <c r="Q10" s="4">
        <f t="shared" si="1"/>
        <v>22</v>
      </c>
      <c r="R10" s="5">
        <v>11</v>
      </c>
      <c r="S10" s="15">
        <f t="shared" si="8"/>
        <v>55.000000000000007</v>
      </c>
      <c r="T10" s="5">
        <v>9</v>
      </c>
      <c r="U10" s="15">
        <f t="shared" si="9"/>
        <v>45</v>
      </c>
      <c r="V10" s="5">
        <f t="shared" si="2"/>
        <v>20</v>
      </c>
      <c r="W10" s="6">
        <f t="shared" si="10"/>
        <v>75</v>
      </c>
      <c r="X10" s="6">
        <v>8</v>
      </c>
    </row>
    <row r="11" spans="1:24" ht="12" customHeight="1" x14ac:dyDescent="0.25">
      <c r="A11" s="12">
        <v>1638</v>
      </c>
      <c r="B11" s="12" t="s">
        <v>17</v>
      </c>
      <c r="C11" s="1">
        <v>1</v>
      </c>
      <c r="D11" s="14">
        <v>100</v>
      </c>
      <c r="E11" s="1">
        <v>0</v>
      </c>
      <c r="F11" s="14">
        <v>0</v>
      </c>
      <c r="G11" s="1">
        <f t="shared" si="3"/>
        <v>1</v>
      </c>
      <c r="H11" s="2">
        <v>0</v>
      </c>
      <c r="I11" s="17" t="str">
        <f t="shared" si="4"/>
        <v/>
      </c>
      <c r="J11" s="2">
        <v>0</v>
      </c>
      <c r="K11" s="17" t="str">
        <f t="shared" si="5"/>
        <v/>
      </c>
      <c r="L11" s="2">
        <f t="shared" si="0"/>
        <v>0</v>
      </c>
      <c r="M11" s="4">
        <v>0</v>
      </c>
      <c r="N11" s="16" t="str">
        <f t="shared" si="6"/>
        <v/>
      </c>
      <c r="O11" s="4">
        <v>0</v>
      </c>
      <c r="P11" s="16" t="str">
        <f t="shared" si="7"/>
        <v/>
      </c>
      <c r="Q11" s="4">
        <f t="shared" si="1"/>
        <v>0</v>
      </c>
      <c r="R11" s="5">
        <v>0</v>
      </c>
      <c r="S11" s="15" t="str">
        <f t="shared" si="8"/>
        <v/>
      </c>
      <c r="T11" s="5">
        <v>0</v>
      </c>
      <c r="U11" s="15" t="str">
        <f t="shared" si="9"/>
        <v/>
      </c>
      <c r="V11" s="5">
        <f t="shared" si="2"/>
        <v>0</v>
      </c>
      <c r="W11" s="6">
        <f t="shared" si="10"/>
        <v>1</v>
      </c>
      <c r="X11" s="6">
        <v>0</v>
      </c>
    </row>
    <row r="12" spans="1:24" ht="12" customHeight="1" x14ac:dyDescent="0.25">
      <c r="A12" s="13">
        <v>1639</v>
      </c>
      <c r="B12" s="13" t="s">
        <v>18</v>
      </c>
      <c r="C12" s="1">
        <v>0</v>
      </c>
      <c r="D12" s="14"/>
      <c r="E12" s="1">
        <v>0</v>
      </c>
      <c r="F12" s="14"/>
      <c r="G12" s="1">
        <f t="shared" si="3"/>
        <v>0</v>
      </c>
      <c r="H12" s="2">
        <v>0</v>
      </c>
      <c r="I12" s="17">
        <f t="shared" si="4"/>
        <v>0</v>
      </c>
      <c r="J12" s="2">
        <v>1</v>
      </c>
      <c r="K12" s="17">
        <f t="shared" si="5"/>
        <v>100</v>
      </c>
      <c r="L12" s="2">
        <f t="shared" si="0"/>
        <v>1</v>
      </c>
      <c r="M12" s="4">
        <v>0</v>
      </c>
      <c r="N12" s="16" t="str">
        <f t="shared" si="6"/>
        <v/>
      </c>
      <c r="O12" s="4">
        <v>0</v>
      </c>
      <c r="P12" s="16" t="str">
        <f t="shared" si="7"/>
        <v/>
      </c>
      <c r="Q12" s="4">
        <f t="shared" si="1"/>
        <v>0</v>
      </c>
      <c r="R12" s="5">
        <v>0</v>
      </c>
      <c r="S12" s="15" t="str">
        <f t="shared" si="8"/>
        <v/>
      </c>
      <c r="T12" s="5">
        <v>0</v>
      </c>
      <c r="U12" s="15" t="str">
        <f t="shared" si="9"/>
        <v/>
      </c>
      <c r="V12" s="5">
        <f t="shared" si="2"/>
        <v>0</v>
      </c>
      <c r="W12" s="6">
        <f t="shared" si="10"/>
        <v>1</v>
      </c>
      <c r="X12" s="6">
        <v>1</v>
      </c>
    </row>
    <row r="13" spans="1:24" ht="12" customHeight="1" x14ac:dyDescent="0.25">
      <c r="A13" s="12">
        <v>1641</v>
      </c>
      <c r="B13" s="12" t="s">
        <v>19</v>
      </c>
      <c r="C13" s="1">
        <v>16</v>
      </c>
      <c r="D13" s="14">
        <v>48.48</v>
      </c>
      <c r="E13" s="1">
        <v>17</v>
      </c>
      <c r="F13" s="14">
        <v>51.52</v>
      </c>
      <c r="G13" s="1">
        <f t="shared" si="3"/>
        <v>33</v>
      </c>
      <c r="H13" s="2">
        <v>14</v>
      </c>
      <c r="I13" s="17">
        <f t="shared" si="4"/>
        <v>40</v>
      </c>
      <c r="J13" s="2">
        <v>21</v>
      </c>
      <c r="K13" s="17">
        <f t="shared" si="5"/>
        <v>60</v>
      </c>
      <c r="L13" s="2">
        <f t="shared" si="0"/>
        <v>35</v>
      </c>
      <c r="M13" s="4">
        <v>13</v>
      </c>
      <c r="N13" s="16">
        <f t="shared" si="6"/>
        <v>46.428571428571431</v>
      </c>
      <c r="O13" s="4">
        <v>15</v>
      </c>
      <c r="P13" s="16">
        <f t="shared" si="7"/>
        <v>53.571428571428569</v>
      </c>
      <c r="Q13" s="4">
        <f t="shared" si="1"/>
        <v>28</v>
      </c>
      <c r="R13" s="5">
        <v>30</v>
      </c>
      <c r="S13" s="15">
        <f t="shared" si="8"/>
        <v>68.181818181818173</v>
      </c>
      <c r="T13" s="5">
        <v>14</v>
      </c>
      <c r="U13" s="15">
        <f t="shared" si="9"/>
        <v>31.818181818181817</v>
      </c>
      <c r="V13" s="5">
        <f t="shared" si="2"/>
        <v>44</v>
      </c>
      <c r="W13" s="6">
        <f t="shared" si="10"/>
        <v>140</v>
      </c>
      <c r="X13" s="6">
        <v>14</v>
      </c>
    </row>
    <row r="14" spans="1:24" ht="12" customHeight="1" x14ac:dyDescent="0.25">
      <c r="A14" s="13">
        <v>1649</v>
      </c>
      <c r="B14" s="13" t="s">
        <v>20</v>
      </c>
      <c r="C14" s="1">
        <v>0</v>
      </c>
      <c r="D14" s="14">
        <v>0</v>
      </c>
      <c r="E14" s="1">
        <v>1</v>
      </c>
      <c r="F14" s="14">
        <v>100</v>
      </c>
      <c r="G14" s="1">
        <f t="shared" si="3"/>
        <v>1</v>
      </c>
      <c r="H14" s="2">
        <v>0</v>
      </c>
      <c r="I14" s="17" t="str">
        <f t="shared" si="4"/>
        <v/>
      </c>
      <c r="J14" s="2">
        <v>0</v>
      </c>
      <c r="K14" s="17" t="str">
        <f t="shared" si="5"/>
        <v/>
      </c>
      <c r="L14" s="2">
        <f t="shared" si="0"/>
        <v>0</v>
      </c>
      <c r="M14" s="4">
        <v>0</v>
      </c>
      <c r="N14" s="16">
        <f t="shared" si="6"/>
        <v>0</v>
      </c>
      <c r="O14" s="4">
        <v>1</v>
      </c>
      <c r="P14" s="16">
        <f t="shared" si="7"/>
        <v>100</v>
      </c>
      <c r="Q14" s="4">
        <f t="shared" si="1"/>
        <v>1</v>
      </c>
      <c r="R14" s="5">
        <v>0</v>
      </c>
      <c r="S14" s="15">
        <f t="shared" si="8"/>
        <v>0</v>
      </c>
      <c r="T14" s="5">
        <v>1</v>
      </c>
      <c r="U14" s="15">
        <f t="shared" si="9"/>
        <v>100</v>
      </c>
      <c r="V14" s="5">
        <f t="shared" si="2"/>
        <v>1</v>
      </c>
      <c r="W14" s="6">
        <f t="shared" si="10"/>
        <v>3</v>
      </c>
      <c r="X14" s="6">
        <v>0</v>
      </c>
    </row>
    <row r="15" spans="1:24" ht="12" customHeight="1" x14ac:dyDescent="0.25">
      <c r="A15" s="12">
        <v>1694</v>
      </c>
      <c r="B15" s="12" t="s">
        <v>21</v>
      </c>
      <c r="C15" s="1">
        <v>8</v>
      </c>
      <c r="D15" s="14">
        <v>72.73</v>
      </c>
      <c r="E15" s="1">
        <v>3</v>
      </c>
      <c r="F15" s="14">
        <v>27.27</v>
      </c>
      <c r="G15" s="1">
        <f t="shared" si="3"/>
        <v>11</v>
      </c>
      <c r="H15" s="2">
        <v>3</v>
      </c>
      <c r="I15" s="17">
        <f t="shared" si="4"/>
        <v>60</v>
      </c>
      <c r="J15" s="2">
        <v>2</v>
      </c>
      <c r="K15" s="17">
        <f t="shared" si="5"/>
        <v>40</v>
      </c>
      <c r="L15" s="2">
        <f t="shared" si="0"/>
        <v>5</v>
      </c>
      <c r="M15" s="4">
        <v>2</v>
      </c>
      <c r="N15" s="16">
        <f t="shared" si="6"/>
        <v>50</v>
      </c>
      <c r="O15" s="4">
        <v>2</v>
      </c>
      <c r="P15" s="16">
        <f t="shared" si="7"/>
        <v>50</v>
      </c>
      <c r="Q15" s="4">
        <f t="shared" si="1"/>
        <v>4</v>
      </c>
      <c r="R15" s="5">
        <v>11</v>
      </c>
      <c r="S15" s="15">
        <f t="shared" si="8"/>
        <v>78.571428571428569</v>
      </c>
      <c r="T15" s="5">
        <v>3</v>
      </c>
      <c r="U15" s="15">
        <f t="shared" si="9"/>
        <v>21.428571428571427</v>
      </c>
      <c r="V15" s="5">
        <f t="shared" si="2"/>
        <v>14</v>
      </c>
      <c r="W15" s="6">
        <f t="shared" si="10"/>
        <v>34</v>
      </c>
      <c r="X15" s="6">
        <v>4</v>
      </c>
    </row>
    <row r="16" spans="1:24" ht="12" customHeight="1" x14ac:dyDescent="0.25">
      <c r="A16" s="13">
        <v>1652</v>
      </c>
      <c r="B16" s="13" t="s">
        <v>22</v>
      </c>
      <c r="C16" s="1">
        <v>1</v>
      </c>
      <c r="D16" s="14">
        <v>100</v>
      </c>
      <c r="E16" s="1">
        <v>0</v>
      </c>
      <c r="F16" s="14">
        <v>0</v>
      </c>
      <c r="G16" s="1">
        <f t="shared" si="3"/>
        <v>1</v>
      </c>
      <c r="H16" s="2">
        <v>0</v>
      </c>
      <c r="I16" s="17" t="str">
        <f t="shared" si="4"/>
        <v/>
      </c>
      <c r="J16" s="2">
        <v>0</v>
      </c>
      <c r="K16" s="17" t="str">
        <f t="shared" si="5"/>
        <v/>
      </c>
      <c r="L16" s="2">
        <f t="shared" si="0"/>
        <v>0</v>
      </c>
      <c r="M16" s="4">
        <v>0</v>
      </c>
      <c r="N16" s="16" t="str">
        <f t="shared" si="6"/>
        <v/>
      </c>
      <c r="O16" s="4">
        <v>0</v>
      </c>
      <c r="P16" s="16" t="str">
        <f t="shared" si="7"/>
        <v/>
      </c>
      <c r="Q16" s="4">
        <f t="shared" si="1"/>
        <v>0</v>
      </c>
      <c r="R16" s="5">
        <v>0</v>
      </c>
      <c r="S16" s="15" t="str">
        <f t="shared" si="8"/>
        <v/>
      </c>
      <c r="T16" s="5">
        <v>0</v>
      </c>
      <c r="U16" s="15" t="str">
        <f t="shared" si="9"/>
        <v/>
      </c>
      <c r="V16" s="5">
        <f t="shared" si="2"/>
        <v>0</v>
      </c>
      <c r="W16" s="6">
        <f t="shared" si="10"/>
        <v>1</v>
      </c>
      <c r="X16" s="6">
        <v>0</v>
      </c>
    </row>
    <row r="17" spans="1:24" ht="12" customHeight="1" x14ac:dyDescent="0.25">
      <c r="A17" s="12">
        <v>1655</v>
      </c>
      <c r="B17" s="12" t="s">
        <v>23</v>
      </c>
      <c r="C17" s="1">
        <v>1</v>
      </c>
      <c r="D17" s="14">
        <v>100</v>
      </c>
      <c r="E17" s="1">
        <v>0</v>
      </c>
      <c r="F17" s="14">
        <v>0</v>
      </c>
      <c r="G17" s="1">
        <f t="shared" si="3"/>
        <v>1</v>
      </c>
      <c r="H17" s="2">
        <v>0</v>
      </c>
      <c r="I17" s="17" t="str">
        <f t="shared" si="4"/>
        <v/>
      </c>
      <c r="J17" s="2">
        <v>0</v>
      </c>
      <c r="K17" s="17" t="str">
        <f t="shared" si="5"/>
        <v/>
      </c>
      <c r="L17" s="2">
        <f t="shared" si="0"/>
        <v>0</v>
      </c>
      <c r="M17" s="4">
        <v>1</v>
      </c>
      <c r="N17" s="16">
        <f t="shared" si="6"/>
        <v>100</v>
      </c>
      <c r="O17" s="4">
        <v>0</v>
      </c>
      <c r="P17" s="16">
        <f t="shared" si="7"/>
        <v>0</v>
      </c>
      <c r="Q17" s="4">
        <f t="shared" si="1"/>
        <v>1</v>
      </c>
      <c r="R17" s="5">
        <v>0</v>
      </c>
      <c r="S17" s="15" t="str">
        <f t="shared" si="8"/>
        <v/>
      </c>
      <c r="T17" s="5">
        <v>0</v>
      </c>
      <c r="U17" s="15" t="str">
        <f t="shared" si="9"/>
        <v/>
      </c>
      <c r="V17" s="5">
        <f t="shared" si="2"/>
        <v>0</v>
      </c>
      <c r="W17" s="6">
        <f t="shared" si="10"/>
        <v>2</v>
      </c>
      <c r="X17" s="6">
        <v>0</v>
      </c>
    </row>
    <row r="18" spans="1:24" ht="12" customHeight="1" x14ac:dyDescent="0.25">
      <c r="A18" s="13">
        <v>6656</v>
      </c>
      <c r="B18" s="13" t="s">
        <v>24</v>
      </c>
      <c r="C18" s="1">
        <v>1</v>
      </c>
      <c r="D18" s="14">
        <v>50</v>
      </c>
      <c r="E18" s="1">
        <v>1</v>
      </c>
      <c r="F18" s="14">
        <v>50</v>
      </c>
      <c r="G18" s="1">
        <f t="shared" si="3"/>
        <v>2</v>
      </c>
      <c r="H18" s="2">
        <v>2</v>
      </c>
      <c r="I18" s="17">
        <f t="shared" si="4"/>
        <v>100</v>
      </c>
      <c r="J18" s="2">
        <v>0</v>
      </c>
      <c r="K18" s="17">
        <f t="shared" si="5"/>
        <v>0</v>
      </c>
      <c r="L18" s="2">
        <f t="shared" si="0"/>
        <v>2</v>
      </c>
      <c r="M18" s="4">
        <v>1</v>
      </c>
      <c r="N18" s="16">
        <f t="shared" si="6"/>
        <v>100</v>
      </c>
      <c r="O18" s="4">
        <v>0</v>
      </c>
      <c r="P18" s="16">
        <f t="shared" si="7"/>
        <v>0</v>
      </c>
      <c r="Q18" s="4">
        <f t="shared" si="1"/>
        <v>1</v>
      </c>
      <c r="R18" s="5">
        <v>0</v>
      </c>
      <c r="S18" s="15" t="str">
        <f t="shared" si="8"/>
        <v/>
      </c>
      <c r="T18" s="5">
        <v>0</v>
      </c>
      <c r="U18" s="15" t="str">
        <f t="shared" si="9"/>
        <v/>
      </c>
      <c r="V18" s="5">
        <f t="shared" si="2"/>
        <v>0</v>
      </c>
      <c r="W18" s="6">
        <f t="shared" si="10"/>
        <v>5</v>
      </c>
      <c r="X18" s="6">
        <v>1</v>
      </c>
    </row>
    <row r="19" spans="1:24" ht="12" customHeight="1" x14ac:dyDescent="0.25">
      <c r="A19" s="12">
        <v>7694</v>
      </c>
      <c r="B19" s="12" t="s">
        <v>25</v>
      </c>
      <c r="C19" s="1">
        <v>0</v>
      </c>
      <c r="D19" s="14"/>
      <c r="E19" s="1">
        <v>0</v>
      </c>
      <c r="F19" s="14"/>
      <c r="G19" s="1">
        <f t="shared" si="3"/>
        <v>0</v>
      </c>
      <c r="H19" s="2">
        <v>2</v>
      </c>
      <c r="I19" s="17">
        <f t="shared" si="4"/>
        <v>100</v>
      </c>
      <c r="J19" s="2">
        <v>0</v>
      </c>
      <c r="K19" s="17">
        <f t="shared" si="5"/>
        <v>0</v>
      </c>
      <c r="L19" s="2">
        <f t="shared" si="0"/>
        <v>2</v>
      </c>
      <c r="M19" s="4">
        <v>1</v>
      </c>
      <c r="N19" s="16">
        <f t="shared" si="6"/>
        <v>100</v>
      </c>
      <c r="O19" s="4">
        <v>0</v>
      </c>
      <c r="P19" s="16">
        <f t="shared" si="7"/>
        <v>0</v>
      </c>
      <c r="Q19" s="4">
        <f t="shared" si="1"/>
        <v>1</v>
      </c>
      <c r="R19" s="5">
        <v>3</v>
      </c>
      <c r="S19" s="15">
        <f t="shared" si="8"/>
        <v>100</v>
      </c>
      <c r="T19" s="5">
        <v>0</v>
      </c>
      <c r="U19" s="15">
        <f t="shared" si="9"/>
        <v>0</v>
      </c>
      <c r="V19" s="5">
        <f t="shared" si="2"/>
        <v>3</v>
      </c>
      <c r="W19" s="6">
        <f t="shared" si="10"/>
        <v>6</v>
      </c>
      <c r="X19" s="6">
        <v>0</v>
      </c>
    </row>
    <row r="20" spans="1:24" ht="12" customHeight="1" x14ac:dyDescent="0.25">
      <c r="A20" s="13">
        <v>1665</v>
      </c>
      <c r="B20" s="13" t="s">
        <v>26</v>
      </c>
      <c r="C20" s="1">
        <v>7</v>
      </c>
      <c r="D20" s="14">
        <v>70</v>
      </c>
      <c r="E20" s="1">
        <v>3</v>
      </c>
      <c r="F20" s="14">
        <v>30</v>
      </c>
      <c r="G20" s="1">
        <f t="shared" si="3"/>
        <v>10</v>
      </c>
      <c r="H20" s="2">
        <v>5</v>
      </c>
      <c r="I20" s="17">
        <f t="shared" si="4"/>
        <v>62.5</v>
      </c>
      <c r="J20" s="2">
        <v>3</v>
      </c>
      <c r="K20" s="17">
        <f t="shared" si="5"/>
        <v>37.5</v>
      </c>
      <c r="L20" s="2">
        <f t="shared" si="0"/>
        <v>8</v>
      </c>
      <c r="M20" s="4">
        <v>4</v>
      </c>
      <c r="N20" s="16">
        <f t="shared" si="6"/>
        <v>57.142857142857139</v>
      </c>
      <c r="O20" s="4">
        <v>3</v>
      </c>
      <c r="P20" s="16">
        <f t="shared" si="7"/>
        <v>42.857142857142854</v>
      </c>
      <c r="Q20" s="4">
        <f t="shared" si="1"/>
        <v>7</v>
      </c>
      <c r="R20" s="5">
        <v>2</v>
      </c>
      <c r="S20" s="15">
        <f t="shared" si="8"/>
        <v>40</v>
      </c>
      <c r="T20" s="5">
        <v>3</v>
      </c>
      <c r="U20" s="15">
        <f t="shared" si="9"/>
        <v>60</v>
      </c>
      <c r="V20" s="5">
        <f t="shared" si="2"/>
        <v>5</v>
      </c>
      <c r="W20" s="6">
        <f t="shared" si="10"/>
        <v>30</v>
      </c>
      <c r="X20" s="6">
        <v>4</v>
      </c>
    </row>
    <row r="21" spans="1:24" ht="12" customHeight="1" x14ac:dyDescent="0.25">
      <c r="A21" s="12">
        <v>1666</v>
      </c>
      <c r="B21" s="12" t="s">
        <v>27</v>
      </c>
      <c r="C21" s="1">
        <v>1</v>
      </c>
      <c r="D21" s="14">
        <v>100</v>
      </c>
      <c r="E21" s="1">
        <v>0</v>
      </c>
      <c r="F21" s="14">
        <v>0</v>
      </c>
      <c r="G21" s="1">
        <f t="shared" si="3"/>
        <v>1</v>
      </c>
      <c r="H21" s="2">
        <v>0</v>
      </c>
      <c r="I21" s="17" t="str">
        <f t="shared" si="4"/>
        <v/>
      </c>
      <c r="J21" s="2">
        <v>0</v>
      </c>
      <c r="K21" s="17" t="str">
        <f t="shared" si="5"/>
        <v/>
      </c>
      <c r="L21" s="2">
        <f t="shared" si="0"/>
        <v>0</v>
      </c>
      <c r="M21" s="4">
        <v>3</v>
      </c>
      <c r="N21" s="16">
        <f t="shared" si="6"/>
        <v>60</v>
      </c>
      <c r="O21" s="4">
        <v>2</v>
      </c>
      <c r="P21" s="16">
        <f t="shared" si="7"/>
        <v>40</v>
      </c>
      <c r="Q21" s="4">
        <f t="shared" si="1"/>
        <v>5</v>
      </c>
      <c r="R21" s="5">
        <v>0</v>
      </c>
      <c r="S21" s="15" t="str">
        <f t="shared" si="8"/>
        <v/>
      </c>
      <c r="T21" s="5">
        <v>0</v>
      </c>
      <c r="U21" s="15" t="str">
        <f t="shared" si="9"/>
        <v/>
      </c>
      <c r="V21" s="5">
        <f t="shared" si="2"/>
        <v>0</v>
      </c>
      <c r="W21" s="6">
        <f t="shared" si="10"/>
        <v>6</v>
      </c>
      <c r="X21" s="6">
        <v>0</v>
      </c>
    </row>
    <row r="22" spans="1:24" ht="12" customHeight="1" x14ac:dyDescent="0.25">
      <c r="A22" s="13">
        <v>1671</v>
      </c>
      <c r="B22" s="13" t="s">
        <v>28</v>
      </c>
      <c r="C22" s="1">
        <v>171</v>
      </c>
      <c r="D22" s="14">
        <v>59.58</v>
      </c>
      <c r="E22" s="1">
        <v>116</v>
      </c>
      <c r="F22" s="14">
        <v>40.42</v>
      </c>
      <c r="G22" s="1">
        <f t="shared" si="3"/>
        <v>287</v>
      </c>
      <c r="H22" s="2">
        <v>114</v>
      </c>
      <c r="I22" s="17">
        <f t="shared" si="4"/>
        <v>47.302904564315348</v>
      </c>
      <c r="J22" s="2">
        <v>127</v>
      </c>
      <c r="K22" s="17">
        <f t="shared" si="5"/>
        <v>52.697095435684652</v>
      </c>
      <c r="L22" s="2">
        <f t="shared" si="0"/>
        <v>241</v>
      </c>
      <c r="M22" s="4">
        <v>170</v>
      </c>
      <c r="N22" s="16">
        <f t="shared" si="6"/>
        <v>59.233449477351918</v>
      </c>
      <c r="O22" s="4">
        <v>117</v>
      </c>
      <c r="P22" s="16">
        <f t="shared" si="7"/>
        <v>40.766550522648082</v>
      </c>
      <c r="Q22" s="4">
        <f t="shared" si="1"/>
        <v>287</v>
      </c>
      <c r="R22" s="5">
        <v>158</v>
      </c>
      <c r="S22" s="15">
        <f t="shared" si="8"/>
        <v>56.227758007117437</v>
      </c>
      <c r="T22" s="5">
        <v>123</v>
      </c>
      <c r="U22" s="15">
        <f t="shared" si="9"/>
        <v>43.772241992882563</v>
      </c>
      <c r="V22" s="5">
        <f t="shared" si="2"/>
        <v>281</v>
      </c>
      <c r="W22" s="6">
        <f t="shared" si="10"/>
        <v>1096</v>
      </c>
      <c r="X22" s="6">
        <v>106</v>
      </c>
    </row>
    <row r="23" spans="1:24" ht="12" customHeight="1" x14ac:dyDescent="0.25">
      <c r="A23" s="12">
        <v>2455</v>
      </c>
      <c r="B23" s="12" t="s">
        <v>29</v>
      </c>
      <c r="C23" s="1">
        <v>1</v>
      </c>
      <c r="D23" s="14">
        <v>50</v>
      </c>
      <c r="E23" s="1">
        <v>1</v>
      </c>
      <c r="F23" s="14">
        <v>50</v>
      </c>
      <c r="G23" s="1">
        <f t="shared" si="3"/>
        <v>2</v>
      </c>
      <c r="H23" s="2">
        <v>2</v>
      </c>
      <c r="I23" s="17">
        <f t="shared" si="4"/>
        <v>100</v>
      </c>
      <c r="J23" s="2">
        <v>0</v>
      </c>
      <c r="K23" s="17">
        <f t="shared" si="5"/>
        <v>0</v>
      </c>
      <c r="L23" s="2">
        <f t="shared" si="0"/>
        <v>2</v>
      </c>
      <c r="M23" s="4">
        <v>1</v>
      </c>
      <c r="N23" s="16">
        <f t="shared" si="6"/>
        <v>100</v>
      </c>
      <c r="O23" s="4">
        <v>0</v>
      </c>
      <c r="P23" s="16">
        <f t="shared" si="7"/>
        <v>0</v>
      </c>
      <c r="Q23" s="4">
        <f t="shared" si="1"/>
        <v>1</v>
      </c>
      <c r="R23" s="5">
        <v>1</v>
      </c>
      <c r="S23" s="15">
        <f t="shared" si="8"/>
        <v>100</v>
      </c>
      <c r="T23" s="5">
        <v>0</v>
      </c>
      <c r="U23" s="15">
        <f t="shared" si="9"/>
        <v>0</v>
      </c>
      <c r="V23" s="5">
        <f t="shared" si="2"/>
        <v>1</v>
      </c>
      <c r="W23" s="6">
        <f t="shared" si="10"/>
        <v>6</v>
      </c>
      <c r="X23" s="6">
        <v>0</v>
      </c>
    </row>
    <row r="24" spans="1:24" ht="12" customHeight="1" x14ac:dyDescent="0.25">
      <c r="A24" s="13">
        <v>22966</v>
      </c>
      <c r="B24" s="13" t="s">
        <v>29</v>
      </c>
      <c r="C24" s="1">
        <v>2</v>
      </c>
      <c r="D24" s="14">
        <v>66.67</v>
      </c>
      <c r="E24" s="1">
        <v>1</v>
      </c>
      <c r="F24" s="14">
        <v>33.33</v>
      </c>
      <c r="G24" s="1">
        <f t="shared" si="3"/>
        <v>3</v>
      </c>
      <c r="H24" s="2">
        <v>2</v>
      </c>
      <c r="I24" s="17">
        <f t="shared" si="4"/>
        <v>100</v>
      </c>
      <c r="J24" s="2">
        <v>0</v>
      </c>
      <c r="K24" s="17">
        <f t="shared" si="5"/>
        <v>0</v>
      </c>
      <c r="L24" s="2">
        <f t="shared" si="0"/>
        <v>2</v>
      </c>
      <c r="M24" s="4">
        <v>2</v>
      </c>
      <c r="N24" s="16">
        <f t="shared" si="6"/>
        <v>100</v>
      </c>
      <c r="O24" s="4">
        <v>0</v>
      </c>
      <c r="P24" s="16">
        <f t="shared" si="7"/>
        <v>0</v>
      </c>
      <c r="Q24" s="4">
        <f t="shared" si="1"/>
        <v>2</v>
      </c>
      <c r="R24" s="5">
        <v>0</v>
      </c>
      <c r="S24" s="15">
        <f t="shared" si="8"/>
        <v>0</v>
      </c>
      <c r="T24" s="5">
        <v>1</v>
      </c>
      <c r="U24" s="15">
        <f t="shared" si="9"/>
        <v>100</v>
      </c>
      <c r="V24" s="5">
        <f t="shared" si="2"/>
        <v>1</v>
      </c>
      <c r="W24" s="6">
        <f t="shared" si="10"/>
        <v>8</v>
      </c>
      <c r="X24" s="6">
        <v>1</v>
      </c>
    </row>
    <row r="25" spans="1:24" ht="12" customHeight="1" x14ac:dyDescent="0.25">
      <c r="A25" s="12">
        <v>1750</v>
      </c>
      <c r="B25" s="12" t="s">
        <v>30</v>
      </c>
      <c r="C25" s="1">
        <v>7</v>
      </c>
      <c r="D25" s="14">
        <v>70</v>
      </c>
      <c r="E25" s="1">
        <v>3</v>
      </c>
      <c r="F25" s="14">
        <v>30</v>
      </c>
      <c r="G25" s="1">
        <f t="shared" si="3"/>
        <v>10</v>
      </c>
      <c r="H25" s="2">
        <v>7</v>
      </c>
      <c r="I25" s="17">
        <f t="shared" si="4"/>
        <v>58.333333333333336</v>
      </c>
      <c r="J25" s="2">
        <v>5</v>
      </c>
      <c r="K25" s="17">
        <f t="shared" si="5"/>
        <v>41.666666666666671</v>
      </c>
      <c r="L25" s="2">
        <f t="shared" si="0"/>
        <v>12</v>
      </c>
      <c r="M25" s="4">
        <v>12</v>
      </c>
      <c r="N25" s="16">
        <f t="shared" si="6"/>
        <v>80</v>
      </c>
      <c r="O25" s="4">
        <v>3</v>
      </c>
      <c r="P25" s="16">
        <f t="shared" si="7"/>
        <v>20</v>
      </c>
      <c r="Q25" s="4">
        <f t="shared" si="1"/>
        <v>15</v>
      </c>
      <c r="R25" s="5">
        <v>9</v>
      </c>
      <c r="S25" s="15">
        <f t="shared" si="8"/>
        <v>60</v>
      </c>
      <c r="T25" s="5">
        <v>6</v>
      </c>
      <c r="U25" s="15">
        <f t="shared" si="9"/>
        <v>40</v>
      </c>
      <c r="V25" s="5">
        <f t="shared" si="2"/>
        <v>15</v>
      </c>
      <c r="W25" s="6">
        <f t="shared" si="10"/>
        <v>52</v>
      </c>
      <c r="X25" s="6">
        <v>2</v>
      </c>
    </row>
    <row r="26" spans="1:24" ht="12" customHeight="1" x14ac:dyDescent="0.25">
      <c r="A26" s="13">
        <v>1674</v>
      </c>
      <c r="B26" s="13" t="s">
        <v>31</v>
      </c>
      <c r="C26" s="1">
        <v>22</v>
      </c>
      <c r="D26" s="14">
        <v>52.38</v>
      </c>
      <c r="E26" s="1">
        <v>20</v>
      </c>
      <c r="F26" s="14">
        <v>47.62</v>
      </c>
      <c r="G26" s="1">
        <f t="shared" si="3"/>
        <v>42</v>
      </c>
      <c r="H26" s="2">
        <v>30</v>
      </c>
      <c r="I26" s="17">
        <f t="shared" si="4"/>
        <v>54.54545454545454</v>
      </c>
      <c r="J26" s="2">
        <v>25</v>
      </c>
      <c r="K26" s="17">
        <f t="shared" si="5"/>
        <v>45.454545454545453</v>
      </c>
      <c r="L26" s="2">
        <f t="shared" si="0"/>
        <v>55</v>
      </c>
      <c r="M26" s="4">
        <v>25</v>
      </c>
      <c r="N26" s="16">
        <f t="shared" si="6"/>
        <v>62.5</v>
      </c>
      <c r="O26" s="4">
        <v>15</v>
      </c>
      <c r="P26" s="16">
        <f t="shared" si="7"/>
        <v>37.5</v>
      </c>
      <c r="Q26" s="4">
        <f t="shared" si="1"/>
        <v>40</v>
      </c>
      <c r="R26" s="5">
        <v>30</v>
      </c>
      <c r="S26" s="15">
        <f t="shared" si="8"/>
        <v>63.829787234042556</v>
      </c>
      <c r="T26" s="5">
        <v>17</v>
      </c>
      <c r="U26" s="15">
        <f t="shared" si="9"/>
        <v>36.170212765957451</v>
      </c>
      <c r="V26" s="5">
        <f t="shared" si="2"/>
        <v>47</v>
      </c>
      <c r="W26" s="6">
        <f t="shared" si="10"/>
        <v>184</v>
      </c>
      <c r="X26" s="6">
        <v>18</v>
      </c>
    </row>
    <row r="27" spans="1:24" ht="12" customHeight="1" x14ac:dyDescent="0.25">
      <c r="A27" s="12">
        <v>1675</v>
      </c>
      <c r="B27" s="12" t="s">
        <v>32</v>
      </c>
      <c r="C27" s="1">
        <v>1</v>
      </c>
      <c r="D27" s="14">
        <v>100</v>
      </c>
      <c r="E27" s="1">
        <v>0</v>
      </c>
      <c r="F27" s="14">
        <v>0</v>
      </c>
      <c r="G27" s="1">
        <f t="shared" si="3"/>
        <v>1</v>
      </c>
      <c r="H27" s="2">
        <v>0</v>
      </c>
      <c r="I27" s="17" t="str">
        <f t="shared" si="4"/>
        <v/>
      </c>
      <c r="J27" s="2">
        <v>0</v>
      </c>
      <c r="K27" s="17" t="str">
        <f t="shared" si="5"/>
        <v/>
      </c>
      <c r="L27" s="2">
        <f t="shared" si="0"/>
        <v>0</v>
      </c>
      <c r="M27" s="4">
        <v>0</v>
      </c>
      <c r="N27" s="16" t="str">
        <f t="shared" si="6"/>
        <v/>
      </c>
      <c r="O27" s="4">
        <v>0</v>
      </c>
      <c r="P27" s="16" t="str">
        <f t="shared" si="7"/>
        <v/>
      </c>
      <c r="Q27" s="4">
        <f t="shared" si="1"/>
        <v>0</v>
      </c>
      <c r="R27" s="5">
        <v>0</v>
      </c>
      <c r="S27" s="15" t="str">
        <f t="shared" si="8"/>
        <v/>
      </c>
      <c r="T27" s="5">
        <v>0</v>
      </c>
      <c r="U27" s="15" t="str">
        <f t="shared" si="9"/>
        <v/>
      </c>
      <c r="V27" s="5">
        <f t="shared" si="2"/>
        <v>0</v>
      </c>
      <c r="W27" s="6">
        <f t="shared" si="10"/>
        <v>1</v>
      </c>
      <c r="X27" s="6">
        <v>0</v>
      </c>
    </row>
    <row r="28" spans="1:24" ht="12" customHeight="1" x14ac:dyDescent="0.25">
      <c r="A28" s="13">
        <v>1676</v>
      </c>
      <c r="B28" s="13" t="s">
        <v>33</v>
      </c>
      <c r="C28" s="1">
        <v>18</v>
      </c>
      <c r="D28" s="14">
        <v>60</v>
      </c>
      <c r="E28" s="1">
        <v>12</v>
      </c>
      <c r="F28" s="14">
        <v>40</v>
      </c>
      <c r="G28" s="1">
        <f t="shared" si="3"/>
        <v>30</v>
      </c>
      <c r="H28" s="2">
        <v>13</v>
      </c>
      <c r="I28" s="17">
        <f t="shared" si="4"/>
        <v>52</v>
      </c>
      <c r="J28" s="2">
        <v>12</v>
      </c>
      <c r="K28" s="17">
        <f t="shared" si="5"/>
        <v>48</v>
      </c>
      <c r="L28" s="2">
        <f t="shared" si="0"/>
        <v>25</v>
      </c>
      <c r="M28" s="4">
        <v>22</v>
      </c>
      <c r="N28" s="16">
        <f t="shared" si="6"/>
        <v>75.862068965517238</v>
      </c>
      <c r="O28" s="4">
        <v>7</v>
      </c>
      <c r="P28" s="16">
        <f t="shared" si="7"/>
        <v>24.137931034482758</v>
      </c>
      <c r="Q28" s="4">
        <f t="shared" si="1"/>
        <v>29</v>
      </c>
      <c r="R28" s="5">
        <v>12</v>
      </c>
      <c r="S28" s="15">
        <f t="shared" si="8"/>
        <v>57.142857142857139</v>
      </c>
      <c r="T28" s="5">
        <v>9</v>
      </c>
      <c r="U28" s="15">
        <f t="shared" si="9"/>
        <v>42.857142857142854</v>
      </c>
      <c r="V28" s="5">
        <f t="shared" si="2"/>
        <v>21</v>
      </c>
      <c r="W28" s="6">
        <f t="shared" si="10"/>
        <v>105</v>
      </c>
      <c r="X28" s="6">
        <v>8</v>
      </c>
    </row>
    <row r="29" spans="1:24" ht="12" customHeight="1" x14ac:dyDescent="0.25">
      <c r="A29" s="12">
        <v>1678</v>
      </c>
      <c r="B29" s="12" t="s">
        <v>34</v>
      </c>
      <c r="C29" s="1">
        <v>0</v>
      </c>
      <c r="D29" s="14"/>
      <c r="E29" s="1">
        <v>0</v>
      </c>
      <c r="F29" s="14"/>
      <c r="G29" s="1">
        <f t="shared" si="3"/>
        <v>0</v>
      </c>
      <c r="H29" s="2">
        <v>0</v>
      </c>
      <c r="I29" s="17">
        <f t="shared" si="4"/>
        <v>0</v>
      </c>
      <c r="J29" s="2">
        <v>1</v>
      </c>
      <c r="K29" s="17">
        <f t="shared" si="5"/>
        <v>100</v>
      </c>
      <c r="L29" s="2">
        <f t="shared" si="0"/>
        <v>1</v>
      </c>
      <c r="M29" s="4">
        <v>0</v>
      </c>
      <c r="N29" s="16" t="str">
        <f t="shared" si="6"/>
        <v/>
      </c>
      <c r="O29" s="4">
        <v>0</v>
      </c>
      <c r="P29" s="16" t="str">
        <f t="shared" si="7"/>
        <v/>
      </c>
      <c r="Q29" s="4">
        <f t="shared" si="1"/>
        <v>0</v>
      </c>
      <c r="R29" s="5">
        <v>0</v>
      </c>
      <c r="S29" s="15">
        <f t="shared" si="8"/>
        <v>0</v>
      </c>
      <c r="T29" s="5">
        <v>1</v>
      </c>
      <c r="U29" s="15">
        <f t="shared" si="9"/>
        <v>100</v>
      </c>
      <c r="V29" s="5">
        <f t="shared" si="2"/>
        <v>1</v>
      </c>
      <c r="W29" s="6">
        <f t="shared" si="10"/>
        <v>2</v>
      </c>
      <c r="X29" s="6">
        <v>1</v>
      </c>
    </row>
    <row r="30" spans="1:24" ht="12" customHeight="1" x14ac:dyDescent="0.25">
      <c r="A30" s="13">
        <v>9145</v>
      </c>
      <c r="B30" s="13" t="s">
        <v>35</v>
      </c>
      <c r="C30" s="1">
        <v>11</v>
      </c>
      <c r="D30" s="14">
        <v>57.89</v>
      </c>
      <c r="E30" s="1">
        <v>8</v>
      </c>
      <c r="F30" s="14">
        <v>42.11</v>
      </c>
      <c r="G30" s="1">
        <f t="shared" si="3"/>
        <v>19</v>
      </c>
      <c r="H30" s="2">
        <v>7</v>
      </c>
      <c r="I30" s="17">
        <f t="shared" si="4"/>
        <v>70</v>
      </c>
      <c r="J30" s="2">
        <v>3</v>
      </c>
      <c r="K30" s="17">
        <f t="shared" si="5"/>
        <v>30</v>
      </c>
      <c r="L30" s="2">
        <f t="shared" si="0"/>
        <v>10</v>
      </c>
      <c r="M30" s="4">
        <v>6</v>
      </c>
      <c r="N30" s="16">
        <f t="shared" si="6"/>
        <v>60</v>
      </c>
      <c r="O30" s="4">
        <v>4</v>
      </c>
      <c r="P30" s="16">
        <f t="shared" si="7"/>
        <v>40</v>
      </c>
      <c r="Q30" s="4">
        <f t="shared" si="1"/>
        <v>10</v>
      </c>
      <c r="R30" s="5">
        <v>6</v>
      </c>
      <c r="S30" s="15">
        <f t="shared" si="8"/>
        <v>54.54545454545454</v>
      </c>
      <c r="T30" s="5">
        <v>5</v>
      </c>
      <c r="U30" s="15">
        <f t="shared" si="9"/>
        <v>45.454545454545453</v>
      </c>
      <c r="V30" s="5">
        <f t="shared" si="2"/>
        <v>11</v>
      </c>
      <c r="W30" s="6">
        <f t="shared" si="10"/>
        <v>50</v>
      </c>
      <c r="X30" s="6">
        <v>2</v>
      </c>
    </row>
    <row r="31" spans="1:24" ht="12" customHeight="1" x14ac:dyDescent="0.25">
      <c r="A31" s="12">
        <v>1684</v>
      </c>
      <c r="B31" s="12" t="s">
        <v>36</v>
      </c>
      <c r="C31" s="1">
        <v>2</v>
      </c>
      <c r="D31" s="14">
        <v>100</v>
      </c>
      <c r="E31" s="1">
        <v>0</v>
      </c>
      <c r="F31" s="14">
        <v>0</v>
      </c>
      <c r="G31" s="1">
        <f t="shared" si="3"/>
        <v>2</v>
      </c>
      <c r="H31" s="2">
        <v>0</v>
      </c>
      <c r="I31" s="17" t="str">
        <f t="shared" si="4"/>
        <v/>
      </c>
      <c r="J31" s="2">
        <v>0</v>
      </c>
      <c r="K31" s="17" t="str">
        <f t="shared" si="5"/>
        <v/>
      </c>
      <c r="L31" s="2">
        <f t="shared" si="0"/>
        <v>0</v>
      </c>
      <c r="M31" s="4">
        <v>2</v>
      </c>
      <c r="N31" s="16">
        <f t="shared" si="6"/>
        <v>100</v>
      </c>
      <c r="O31" s="4">
        <v>0</v>
      </c>
      <c r="P31" s="16">
        <f t="shared" si="7"/>
        <v>0</v>
      </c>
      <c r="Q31" s="4">
        <f t="shared" si="1"/>
        <v>2</v>
      </c>
      <c r="R31" s="5">
        <v>1</v>
      </c>
      <c r="S31" s="15">
        <f t="shared" si="8"/>
        <v>50</v>
      </c>
      <c r="T31" s="5">
        <v>1</v>
      </c>
      <c r="U31" s="15">
        <f t="shared" si="9"/>
        <v>50</v>
      </c>
      <c r="V31" s="5">
        <f t="shared" si="2"/>
        <v>2</v>
      </c>
      <c r="W31" s="6">
        <f t="shared" si="10"/>
        <v>6</v>
      </c>
      <c r="X31" s="6">
        <v>0</v>
      </c>
    </row>
    <row r="32" spans="1:24" ht="12" customHeight="1" x14ac:dyDescent="0.25">
      <c r="A32" s="13">
        <v>6753</v>
      </c>
      <c r="B32" s="13" t="s">
        <v>37</v>
      </c>
      <c r="C32" s="1">
        <v>1</v>
      </c>
      <c r="D32" s="14">
        <v>100</v>
      </c>
      <c r="E32" s="1">
        <v>0</v>
      </c>
      <c r="F32" s="14">
        <v>0</v>
      </c>
      <c r="G32" s="1">
        <f t="shared" si="3"/>
        <v>1</v>
      </c>
      <c r="H32" s="2">
        <v>0</v>
      </c>
      <c r="I32" s="17">
        <f t="shared" si="4"/>
        <v>0</v>
      </c>
      <c r="J32" s="2">
        <v>1</v>
      </c>
      <c r="K32" s="17">
        <f t="shared" si="5"/>
        <v>100</v>
      </c>
      <c r="L32" s="2">
        <f t="shared" si="0"/>
        <v>1</v>
      </c>
      <c r="M32" s="4">
        <v>0</v>
      </c>
      <c r="N32" s="16" t="str">
        <f t="shared" si="6"/>
        <v/>
      </c>
      <c r="O32" s="4">
        <v>0</v>
      </c>
      <c r="P32" s="16" t="str">
        <f t="shared" si="7"/>
        <v/>
      </c>
      <c r="Q32" s="4">
        <f t="shared" si="1"/>
        <v>0</v>
      </c>
      <c r="R32" s="5">
        <v>0</v>
      </c>
      <c r="S32" s="15">
        <f t="shared" si="8"/>
        <v>0</v>
      </c>
      <c r="T32" s="5">
        <v>1</v>
      </c>
      <c r="U32" s="15">
        <f t="shared" si="9"/>
        <v>100</v>
      </c>
      <c r="V32" s="5">
        <f t="shared" si="2"/>
        <v>1</v>
      </c>
      <c r="W32" s="6">
        <f t="shared" si="10"/>
        <v>3</v>
      </c>
      <c r="X32" s="6">
        <v>1</v>
      </c>
    </row>
    <row r="33" spans="1:24" ht="12" customHeight="1" x14ac:dyDescent="0.25">
      <c r="A33" s="12">
        <v>1688</v>
      </c>
      <c r="B33" s="12" t="s">
        <v>38</v>
      </c>
      <c r="C33" s="1">
        <v>3</v>
      </c>
      <c r="D33" s="14">
        <v>50</v>
      </c>
      <c r="E33" s="1">
        <v>3</v>
      </c>
      <c r="F33" s="14">
        <v>50</v>
      </c>
      <c r="G33" s="1">
        <f t="shared" si="3"/>
        <v>6</v>
      </c>
      <c r="H33" s="2">
        <v>1</v>
      </c>
      <c r="I33" s="17">
        <f t="shared" si="4"/>
        <v>33.333333333333329</v>
      </c>
      <c r="J33" s="2">
        <v>2</v>
      </c>
      <c r="K33" s="17">
        <f t="shared" si="5"/>
        <v>66.666666666666657</v>
      </c>
      <c r="L33" s="2">
        <f t="shared" si="0"/>
        <v>3</v>
      </c>
      <c r="M33" s="4">
        <v>1</v>
      </c>
      <c r="N33" s="16">
        <f t="shared" si="6"/>
        <v>50</v>
      </c>
      <c r="O33" s="4">
        <v>1</v>
      </c>
      <c r="P33" s="16">
        <f t="shared" si="7"/>
        <v>50</v>
      </c>
      <c r="Q33" s="4">
        <f t="shared" si="1"/>
        <v>2</v>
      </c>
      <c r="R33" s="5">
        <v>1</v>
      </c>
      <c r="S33" s="15">
        <f t="shared" si="8"/>
        <v>25</v>
      </c>
      <c r="T33" s="5">
        <v>3</v>
      </c>
      <c r="U33" s="15">
        <f t="shared" si="9"/>
        <v>75</v>
      </c>
      <c r="V33" s="5">
        <f t="shared" si="2"/>
        <v>4</v>
      </c>
      <c r="W33" s="6">
        <f t="shared" si="10"/>
        <v>15</v>
      </c>
      <c r="X33" s="6">
        <v>1</v>
      </c>
    </row>
    <row r="34" spans="1:24" ht="12" customHeight="1" x14ac:dyDescent="0.25">
      <c r="A34" s="13">
        <v>1691</v>
      </c>
      <c r="B34" s="13" t="s">
        <v>39</v>
      </c>
      <c r="C34" s="1">
        <v>6</v>
      </c>
      <c r="D34" s="14">
        <v>85.71</v>
      </c>
      <c r="E34" s="1">
        <v>1</v>
      </c>
      <c r="F34" s="14">
        <v>14.29</v>
      </c>
      <c r="G34" s="1">
        <f t="shared" si="3"/>
        <v>7</v>
      </c>
      <c r="H34" s="2">
        <v>0</v>
      </c>
      <c r="I34" s="17">
        <f t="shared" si="4"/>
        <v>0</v>
      </c>
      <c r="J34" s="2">
        <v>3</v>
      </c>
      <c r="K34" s="17">
        <f t="shared" si="5"/>
        <v>100</v>
      </c>
      <c r="L34" s="2">
        <f t="shared" si="0"/>
        <v>3</v>
      </c>
      <c r="M34" s="4">
        <v>1</v>
      </c>
      <c r="N34" s="16">
        <f t="shared" si="6"/>
        <v>33.333333333333329</v>
      </c>
      <c r="O34" s="4">
        <v>2</v>
      </c>
      <c r="P34" s="16">
        <f t="shared" si="7"/>
        <v>66.666666666666657</v>
      </c>
      <c r="Q34" s="4">
        <f t="shared" si="1"/>
        <v>3</v>
      </c>
      <c r="R34" s="5">
        <v>4</v>
      </c>
      <c r="S34" s="15">
        <f t="shared" si="8"/>
        <v>66.666666666666657</v>
      </c>
      <c r="T34" s="5">
        <v>2</v>
      </c>
      <c r="U34" s="15">
        <f t="shared" si="9"/>
        <v>33.333333333333329</v>
      </c>
      <c r="V34" s="5">
        <f t="shared" si="2"/>
        <v>6</v>
      </c>
      <c r="W34" s="6">
        <f t="shared" si="10"/>
        <v>19</v>
      </c>
      <c r="X34" s="6">
        <v>0</v>
      </c>
    </row>
    <row r="35" spans="1:24" ht="12" customHeight="1" x14ac:dyDescent="0.25">
      <c r="A35" s="12">
        <v>1692</v>
      </c>
      <c r="B35" s="12" t="s">
        <v>40</v>
      </c>
      <c r="C35" s="1">
        <v>71</v>
      </c>
      <c r="D35" s="14">
        <v>52.59</v>
      </c>
      <c r="E35" s="1">
        <v>64</v>
      </c>
      <c r="F35" s="14">
        <v>47.41</v>
      </c>
      <c r="G35" s="1">
        <f t="shared" si="3"/>
        <v>135</v>
      </c>
      <c r="H35" s="2">
        <v>39</v>
      </c>
      <c r="I35" s="17">
        <f t="shared" si="4"/>
        <v>35.779816513761467</v>
      </c>
      <c r="J35" s="2">
        <v>70</v>
      </c>
      <c r="K35" s="17">
        <f t="shared" si="5"/>
        <v>64.22018348623854</v>
      </c>
      <c r="L35" s="2">
        <f t="shared" si="0"/>
        <v>109</v>
      </c>
      <c r="M35" s="4">
        <v>70</v>
      </c>
      <c r="N35" s="16">
        <f t="shared" si="6"/>
        <v>46.979865771812079</v>
      </c>
      <c r="O35" s="4">
        <v>79</v>
      </c>
      <c r="P35" s="16">
        <f t="shared" si="7"/>
        <v>53.020134228187921</v>
      </c>
      <c r="Q35" s="4">
        <f t="shared" si="1"/>
        <v>149</v>
      </c>
      <c r="R35" s="5">
        <v>55</v>
      </c>
      <c r="S35" s="15">
        <f t="shared" si="8"/>
        <v>40.74074074074074</v>
      </c>
      <c r="T35" s="5">
        <v>80</v>
      </c>
      <c r="U35" s="15">
        <f t="shared" si="9"/>
        <v>59.259259259259252</v>
      </c>
      <c r="V35" s="5">
        <f t="shared" si="2"/>
        <v>135</v>
      </c>
      <c r="W35" s="6">
        <f t="shared" si="10"/>
        <v>528</v>
      </c>
      <c r="X35" s="6">
        <v>71</v>
      </c>
    </row>
    <row r="36" spans="1:24" ht="12" customHeight="1" x14ac:dyDescent="0.25">
      <c r="A36" s="13">
        <v>1696</v>
      </c>
      <c r="B36" s="13" t="s">
        <v>41</v>
      </c>
      <c r="C36" s="1">
        <v>38</v>
      </c>
      <c r="D36" s="14">
        <v>58.46</v>
      </c>
      <c r="E36" s="1">
        <v>27</v>
      </c>
      <c r="F36" s="14">
        <v>41.54</v>
      </c>
      <c r="G36" s="1">
        <f t="shared" si="3"/>
        <v>65</v>
      </c>
      <c r="H36" s="2">
        <v>24</v>
      </c>
      <c r="I36" s="17">
        <f t="shared" si="4"/>
        <v>50</v>
      </c>
      <c r="J36" s="2">
        <v>24</v>
      </c>
      <c r="K36" s="17">
        <f t="shared" si="5"/>
        <v>50</v>
      </c>
      <c r="L36" s="2">
        <f t="shared" si="0"/>
        <v>48</v>
      </c>
      <c r="M36" s="4">
        <v>22</v>
      </c>
      <c r="N36" s="16">
        <f t="shared" si="6"/>
        <v>55.000000000000007</v>
      </c>
      <c r="O36" s="4">
        <v>18</v>
      </c>
      <c r="P36" s="16">
        <f t="shared" si="7"/>
        <v>45</v>
      </c>
      <c r="Q36" s="4">
        <f t="shared" si="1"/>
        <v>40</v>
      </c>
      <c r="R36" s="5">
        <v>31</v>
      </c>
      <c r="S36" s="15">
        <f t="shared" si="8"/>
        <v>63.265306122448983</v>
      </c>
      <c r="T36" s="5">
        <v>18</v>
      </c>
      <c r="U36" s="15">
        <f t="shared" si="9"/>
        <v>36.734693877551024</v>
      </c>
      <c r="V36" s="5">
        <f t="shared" si="2"/>
        <v>49</v>
      </c>
      <c r="W36" s="6">
        <f t="shared" si="10"/>
        <v>202</v>
      </c>
      <c r="X36" s="6">
        <v>20</v>
      </c>
    </row>
    <row r="37" spans="1:24" ht="12" customHeight="1" x14ac:dyDescent="0.25">
      <c r="A37" s="12">
        <v>1700</v>
      </c>
      <c r="B37" s="12" t="s">
        <v>42</v>
      </c>
      <c r="C37" s="1">
        <v>0</v>
      </c>
      <c r="D37" s="14"/>
      <c r="E37" s="1">
        <v>0</v>
      </c>
      <c r="F37" s="14"/>
      <c r="G37" s="1">
        <f t="shared" si="3"/>
        <v>0</v>
      </c>
      <c r="H37" s="2">
        <v>0</v>
      </c>
      <c r="I37" s="17" t="str">
        <f t="shared" si="4"/>
        <v/>
      </c>
      <c r="J37" s="2">
        <v>0</v>
      </c>
      <c r="K37" s="17" t="str">
        <f t="shared" si="5"/>
        <v/>
      </c>
      <c r="L37" s="2">
        <f t="shared" si="0"/>
        <v>0</v>
      </c>
      <c r="M37" s="4">
        <v>2</v>
      </c>
      <c r="N37" s="16">
        <f t="shared" si="6"/>
        <v>100</v>
      </c>
      <c r="O37" s="4">
        <v>0</v>
      </c>
      <c r="P37" s="16">
        <f t="shared" si="7"/>
        <v>0</v>
      </c>
      <c r="Q37" s="4">
        <f t="shared" si="1"/>
        <v>2</v>
      </c>
      <c r="R37" s="5">
        <v>0</v>
      </c>
      <c r="S37" s="15" t="str">
        <f t="shared" si="8"/>
        <v/>
      </c>
      <c r="T37" s="5">
        <v>0</v>
      </c>
      <c r="U37" s="15" t="str">
        <f t="shared" si="9"/>
        <v/>
      </c>
      <c r="V37" s="5">
        <f t="shared" si="2"/>
        <v>0</v>
      </c>
      <c r="W37" s="6">
        <f t="shared" si="10"/>
        <v>2</v>
      </c>
      <c r="X37" s="6">
        <v>0</v>
      </c>
    </row>
    <row r="38" spans="1:24" ht="12" customHeight="1" x14ac:dyDescent="0.25">
      <c r="A38" s="13">
        <v>20754</v>
      </c>
      <c r="B38" s="13" t="s">
        <v>43</v>
      </c>
      <c r="C38" s="1">
        <v>31</v>
      </c>
      <c r="D38" s="14">
        <v>79.489999999999995</v>
      </c>
      <c r="E38" s="1">
        <v>8</v>
      </c>
      <c r="F38" s="14">
        <v>20.51</v>
      </c>
      <c r="G38" s="1">
        <f t="shared" si="3"/>
        <v>39</v>
      </c>
      <c r="H38" s="2">
        <v>16</v>
      </c>
      <c r="I38" s="17">
        <f t="shared" si="4"/>
        <v>59.259259259259252</v>
      </c>
      <c r="J38" s="2">
        <v>11</v>
      </c>
      <c r="K38" s="17">
        <f t="shared" si="5"/>
        <v>40.74074074074074</v>
      </c>
      <c r="L38" s="2">
        <f t="shared" si="0"/>
        <v>27</v>
      </c>
      <c r="M38" s="4">
        <v>26</v>
      </c>
      <c r="N38" s="16">
        <f t="shared" si="6"/>
        <v>83.870967741935488</v>
      </c>
      <c r="O38" s="4">
        <v>5</v>
      </c>
      <c r="P38" s="16">
        <f t="shared" si="7"/>
        <v>16.129032258064516</v>
      </c>
      <c r="Q38" s="4">
        <f t="shared" si="1"/>
        <v>31</v>
      </c>
      <c r="R38" s="5">
        <v>16</v>
      </c>
      <c r="S38" s="15">
        <f t="shared" si="8"/>
        <v>69.565217391304344</v>
      </c>
      <c r="T38" s="5">
        <v>7</v>
      </c>
      <c r="U38" s="15">
        <f t="shared" si="9"/>
        <v>30.434782608695656</v>
      </c>
      <c r="V38" s="5">
        <f t="shared" si="2"/>
        <v>23</v>
      </c>
      <c r="W38" s="6">
        <f t="shared" si="10"/>
        <v>120</v>
      </c>
      <c r="X38" s="6">
        <v>3</v>
      </c>
    </row>
    <row r="39" spans="1:24" ht="12" customHeight="1" x14ac:dyDescent="0.25">
      <c r="A39" s="12">
        <v>1706</v>
      </c>
      <c r="B39" s="12" t="s">
        <v>44</v>
      </c>
      <c r="C39" s="1">
        <v>0</v>
      </c>
      <c r="D39" s="14">
        <v>0</v>
      </c>
      <c r="E39" s="1">
        <v>1</v>
      </c>
      <c r="F39" s="14">
        <v>100</v>
      </c>
      <c r="G39" s="1">
        <f t="shared" si="3"/>
        <v>1</v>
      </c>
      <c r="H39" s="2">
        <v>0</v>
      </c>
      <c r="I39" s="17" t="str">
        <f t="shared" si="4"/>
        <v/>
      </c>
      <c r="J39" s="2">
        <v>0</v>
      </c>
      <c r="K39" s="17" t="str">
        <f t="shared" si="5"/>
        <v/>
      </c>
      <c r="L39" s="2">
        <f t="shared" si="0"/>
        <v>0</v>
      </c>
      <c r="M39" s="4">
        <v>1</v>
      </c>
      <c r="N39" s="16">
        <f t="shared" si="6"/>
        <v>100</v>
      </c>
      <c r="O39" s="4">
        <v>0</v>
      </c>
      <c r="P39" s="16">
        <f t="shared" si="7"/>
        <v>0</v>
      </c>
      <c r="Q39" s="4">
        <f t="shared" si="1"/>
        <v>1</v>
      </c>
      <c r="R39" s="5">
        <v>0</v>
      </c>
      <c r="S39" s="15">
        <f t="shared" si="8"/>
        <v>0</v>
      </c>
      <c r="T39" s="5">
        <v>2</v>
      </c>
      <c r="U39" s="15">
        <f t="shared" si="9"/>
        <v>100</v>
      </c>
      <c r="V39" s="5">
        <f t="shared" si="2"/>
        <v>2</v>
      </c>
      <c r="W39" s="6">
        <f t="shared" si="10"/>
        <v>4</v>
      </c>
      <c r="X39" s="6">
        <v>1</v>
      </c>
    </row>
    <row r="40" spans="1:24" ht="12" customHeight="1" x14ac:dyDescent="0.25">
      <c r="A40" s="13">
        <v>1707</v>
      </c>
      <c r="B40" s="13" t="s">
        <v>45</v>
      </c>
      <c r="C40" s="1">
        <v>10</v>
      </c>
      <c r="D40" s="14">
        <v>58.82</v>
      </c>
      <c r="E40" s="1">
        <v>7</v>
      </c>
      <c r="F40" s="14">
        <v>41.18</v>
      </c>
      <c r="G40" s="1">
        <f t="shared" si="3"/>
        <v>17</v>
      </c>
      <c r="H40" s="2">
        <v>11</v>
      </c>
      <c r="I40" s="17">
        <f t="shared" si="4"/>
        <v>55.000000000000007</v>
      </c>
      <c r="J40" s="2">
        <v>9</v>
      </c>
      <c r="K40" s="17">
        <f t="shared" si="5"/>
        <v>45</v>
      </c>
      <c r="L40" s="2">
        <f t="shared" si="0"/>
        <v>20</v>
      </c>
      <c r="M40" s="4">
        <v>5</v>
      </c>
      <c r="N40" s="16">
        <f t="shared" si="6"/>
        <v>55.555555555555557</v>
      </c>
      <c r="O40" s="4">
        <v>4</v>
      </c>
      <c r="P40" s="16">
        <f t="shared" si="7"/>
        <v>44.444444444444443</v>
      </c>
      <c r="Q40" s="4">
        <f t="shared" si="1"/>
        <v>9</v>
      </c>
      <c r="R40" s="5">
        <v>11</v>
      </c>
      <c r="S40" s="15">
        <f t="shared" si="8"/>
        <v>55.000000000000007</v>
      </c>
      <c r="T40" s="5">
        <v>9</v>
      </c>
      <c r="U40" s="15">
        <f t="shared" si="9"/>
        <v>45</v>
      </c>
      <c r="V40" s="5">
        <f t="shared" si="2"/>
        <v>20</v>
      </c>
      <c r="W40" s="6">
        <f t="shared" si="10"/>
        <v>66</v>
      </c>
      <c r="X40" s="6">
        <v>5</v>
      </c>
    </row>
    <row r="41" spans="1:24" ht="12" customHeight="1" x14ac:dyDescent="0.25">
      <c r="A41" s="12">
        <v>7170</v>
      </c>
      <c r="B41" s="12" t="s">
        <v>46</v>
      </c>
      <c r="C41" s="1">
        <v>0</v>
      </c>
      <c r="D41" s="14"/>
      <c r="E41" s="1">
        <v>0</v>
      </c>
      <c r="F41" s="14"/>
      <c r="G41" s="1">
        <f t="shared" si="3"/>
        <v>0</v>
      </c>
      <c r="H41" s="2">
        <v>1</v>
      </c>
      <c r="I41" s="17">
        <f t="shared" si="4"/>
        <v>50</v>
      </c>
      <c r="J41" s="2">
        <v>1</v>
      </c>
      <c r="K41" s="17">
        <f t="shared" si="5"/>
        <v>50</v>
      </c>
      <c r="L41" s="2">
        <f t="shared" si="0"/>
        <v>2</v>
      </c>
      <c r="M41" s="4">
        <v>0</v>
      </c>
      <c r="N41" s="16" t="str">
        <f t="shared" si="6"/>
        <v/>
      </c>
      <c r="O41" s="4">
        <v>0</v>
      </c>
      <c r="P41" s="16" t="str">
        <f t="shared" si="7"/>
        <v/>
      </c>
      <c r="Q41" s="4">
        <f t="shared" si="1"/>
        <v>0</v>
      </c>
      <c r="R41" s="5">
        <v>2</v>
      </c>
      <c r="S41" s="15">
        <f t="shared" si="8"/>
        <v>100</v>
      </c>
      <c r="T41" s="5">
        <v>0</v>
      </c>
      <c r="U41" s="15">
        <f t="shared" si="9"/>
        <v>0</v>
      </c>
      <c r="V41" s="5">
        <f t="shared" si="2"/>
        <v>2</v>
      </c>
      <c r="W41" s="6">
        <f t="shared" si="10"/>
        <v>4</v>
      </c>
      <c r="X41" s="6">
        <v>0</v>
      </c>
    </row>
    <row r="42" spans="1:24" ht="12" customHeight="1" x14ac:dyDescent="0.25">
      <c r="A42" s="13">
        <v>1710</v>
      </c>
      <c r="B42" s="13" t="s">
        <v>47</v>
      </c>
      <c r="C42" s="1">
        <v>54</v>
      </c>
      <c r="D42" s="14">
        <v>48.21</v>
      </c>
      <c r="E42" s="1">
        <v>58</v>
      </c>
      <c r="F42" s="14">
        <v>51.79</v>
      </c>
      <c r="G42" s="1">
        <f t="shared" si="3"/>
        <v>112</v>
      </c>
      <c r="H42" s="2">
        <v>38</v>
      </c>
      <c r="I42" s="17">
        <f t="shared" si="4"/>
        <v>40.86021505376344</v>
      </c>
      <c r="J42" s="2">
        <v>55</v>
      </c>
      <c r="K42" s="17">
        <f t="shared" si="5"/>
        <v>59.13978494623656</v>
      </c>
      <c r="L42" s="2">
        <f t="shared" si="0"/>
        <v>93</v>
      </c>
      <c r="M42" s="4">
        <v>56</v>
      </c>
      <c r="N42" s="16">
        <f t="shared" si="6"/>
        <v>52.336448598130836</v>
      </c>
      <c r="O42" s="4">
        <v>51</v>
      </c>
      <c r="P42" s="16">
        <f t="shared" si="7"/>
        <v>47.663551401869157</v>
      </c>
      <c r="Q42" s="4">
        <f t="shared" si="1"/>
        <v>107</v>
      </c>
      <c r="R42" s="5">
        <v>47</v>
      </c>
      <c r="S42" s="15">
        <f t="shared" si="8"/>
        <v>46.078431372549019</v>
      </c>
      <c r="T42" s="5">
        <v>55</v>
      </c>
      <c r="U42" s="15">
        <f t="shared" si="9"/>
        <v>53.921568627450981</v>
      </c>
      <c r="V42" s="5">
        <f t="shared" si="2"/>
        <v>102</v>
      </c>
      <c r="W42" s="6">
        <f t="shared" si="10"/>
        <v>414</v>
      </c>
      <c r="X42" s="6">
        <v>46</v>
      </c>
    </row>
    <row r="43" spans="1:24" ht="12" customHeight="1" x14ac:dyDescent="0.25">
      <c r="A43" s="12">
        <v>1717</v>
      </c>
      <c r="B43" s="12" t="s">
        <v>48</v>
      </c>
      <c r="C43" s="1">
        <v>2</v>
      </c>
      <c r="D43" s="14">
        <v>66.67</v>
      </c>
      <c r="E43" s="1">
        <v>1</v>
      </c>
      <c r="F43" s="14">
        <v>33.33</v>
      </c>
      <c r="G43" s="1">
        <f t="shared" si="3"/>
        <v>3</v>
      </c>
      <c r="H43" s="2">
        <v>0</v>
      </c>
      <c r="I43" s="17">
        <f t="shared" si="4"/>
        <v>0</v>
      </c>
      <c r="J43" s="2">
        <v>2</v>
      </c>
      <c r="K43" s="17">
        <f t="shared" si="5"/>
        <v>100</v>
      </c>
      <c r="L43" s="2">
        <f t="shared" si="0"/>
        <v>2</v>
      </c>
      <c r="M43" s="4">
        <v>3</v>
      </c>
      <c r="N43" s="16">
        <f t="shared" si="6"/>
        <v>75</v>
      </c>
      <c r="O43" s="4">
        <v>1</v>
      </c>
      <c r="P43" s="16">
        <f t="shared" si="7"/>
        <v>25</v>
      </c>
      <c r="Q43" s="4">
        <f t="shared" si="1"/>
        <v>4</v>
      </c>
      <c r="R43" s="5">
        <v>0</v>
      </c>
      <c r="S43" s="15">
        <f t="shared" si="8"/>
        <v>0</v>
      </c>
      <c r="T43" s="5">
        <v>1</v>
      </c>
      <c r="U43" s="15">
        <f t="shared" si="9"/>
        <v>100</v>
      </c>
      <c r="V43" s="5">
        <f t="shared" si="2"/>
        <v>1</v>
      </c>
      <c r="W43" s="6">
        <f t="shared" si="10"/>
        <v>10</v>
      </c>
      <c r="X43" s="6">
        <v>2</v>
      </c>
    </row>
    <row r="44" spans="1:24" ht="12" customHeight="1" x14ac:dyDescent="0.25">
      <c r="A44" s="13">
        <v>1722</v>
      </c>
      <c r="B44" s="13" t="s">
        <v>49</v>
      </c>
      <c r="C44" s="1">
        <v>3</v>
      </c>
      <c r="D44" s="14">
        <v>60</v>
      </c>
      <c r="E44" s="1">
        <v>2</v>
      </c>
      <c r="F44" s="14">
        <v>40</v>
      </c>
      <c r="G44" s="1">
        <f t="shared" si="3"/>
        <v>5</v>
      </c>
      <c r="H44" s="2">
        <v>4</v>
      </c>
      <c r="I44" s="17">
        <f t="shared" si="4"/>
        <v>57.142857142857139</v>
      </c>
      <c r="J44" s="2">
        <v>3</v>
      </c>
      <c r="K44" s="17">
        <f t="shared" si="5"/>
        <v>42.857142857142854</v>
      </c>
      <c r="L44" s="2">
        <f t="shared" si="0"/>
        <v>7</v>
      </c>
      <c r="M44" s="4">
        <v>3</v>
      </c>
      <c r="N44" s="16">
        <f t="shared" si="6"/>
        <v>75</v>
      </c>
      <c r="O44" s="4">
        <v>1</v>
      </c>
      <c r="P44" s="16">
        <f t="shared" si="7"/>
        <v>25</v>
      </c>
      <c r="Q44" s="4">
        <f t="shared" si="1"/>
        <v>4</v>
      </c>
      <c r="R44" s="5">
        <v>6</v>
      </c>
      <c r="S44" s="15">
        <f t="shared" si="8"/>
        <v>66.666666666666657</v>
      </c>
      <c r="T44" s="5">
        <v>3</v>
      </c>
      <c r="U44" s="15">
        <f t="shared" si="9"/>
        <v>33.333333333333329</v>
      </c>
      <c r="V44" s="5">
        <f t="shared" si="2"/>
        <v>9</v>
      </c>
      <c r="W44" s="6">
        <f t="shared" si="10"/>
        <v>25</v>
      </c>
      <c r="X44" s="6">
        <v>2</v>
      </c>
    </row>
    <row r="45" spans="1:24" ht="12" customHeight="1" x14ac:dyDescent="0.25">
      <c r="A45" s="12">
        <v>1724</v>
      </c>
      <c r="B45" s="12" t="s">
        <v>50</v>
      </c>
      <c r="C45" s="1">
        <v>5</v>
      </c>
      <c r="D45" s="14">
        <v>55.56</v>
      </c>
      <c r="E45" s="1">
        <v>4</v>
      </c>
      <c r="F45" s="14">
        <v>44.44</v>
      </c>
      <c r="G45" s="1">
        <f t="shared" si="3"/>
        <v>9</v>
      </c>
      <c r="H45" s="2">
        <v>4</v>
      </c>
      <c r="I45" s="17">
        <f t="shared" si="4"/>
        <v>57.142857142857139</v>
      </c>
      <c r="J45" s="2">
        <v>3</v>
      </c>
      <c r="K45" s="17">
        <f t="shared" si="5"/>
        <v>42.857142857142854</v>
      </c>
      <c r="L45" s="2">
        <f t="shared" si="0"/>
        <v>7</v>
      </c>
      <c r="M45" s="4">
        <v>5</v>
      </c>
      <c r="N45" s="16">
        <f t="shared" si="6"/>
        <v>62.5</v>
      </c>
      <c r="O45" s="4">
        <v>3</v>
      </c>
      <c r="P45" s="16">
        <f t="shared" si="7"/>
        <v>37.5</v>
      </c>
      <c r="Q45" s="4">
        <f t="shared" si="1"/>
        <v>8</v>
      </c>
      <c r="R45" s="5">
        <v>6</v>
      </c>
      <c r="S45" s="15">
        <f t="shared" si="8"/>
        <v>60</v>
      </c>
      <c r="T45" s="5">
        <v>4</v>
      </c>
      <c r="U45" s="15">
        <f t="shared" si="9"/>
        <v>40</v>
      </c>
      <c r="V45" s="5">
        <f t="shared" si="2"/>
        <v>10</v>
      </c>
      <c r="W45" s="6">
        <f t="shared" si="10"/>
        <v>34</v>
      </c>
      <c r="X45" s="6">
        <v>3</v>
      </c>
    </row>
    <row r="46" spans="1:24" ht="12" customHeight="1" x14ac:dyDescent="0.25">
      <c r="A46" s="13">
        <v>1725</v>
      </c>
      <c r="B46" s="13" t="s">
        <v>51</v>
      </c>
      <c r="C46" s="1">
        <v>3</v>
      </c>
      <c r="D46" s="14">
        <v>100</v>
      </c>
      <c r="E46" s="1">
        <v>0</v>
      </c>
      <c r="F46" s="14">
        <v>0</v>
      </c>
      <c r="G46" s="1">
        <f t="shared" si="3"/>
        <v>3</v>
      </c>
      <c r="H46" s="2">
        <v>0</v>
      </c>
      <c r="I46" s="17">
        <f t="shared" si="4"/>
        <v>0</v>
      </c>
      <c r="J46" s="2">
        <v>1</v>
      </c>
      <c r="K46" s="17">
        <f t="shared" si="5"/>
        <v>100</v>
      </c>
      <c r="L46" s="2">
        <f t="shared" si="0"/>
        <v>1</v>
      </c>
      <c r="M46" s="4">
        <v>2</v>
      </c>
      <c r="N46" s="16">
        <f t="shared" si="6"/>
        <v>66.666666666666657</v>
      </c>
      <c r="O46" s="4">
        <v>1</v>
      </c>
      <c r="P46" s="16">
        <f t="shared" si="7"/>
        <v>33.333333333333329</v>
      </c>
      <c r="Q46" s="4">
        <f t="shared" si="1"/>
        <v>3</v>
      </c>
      <c r="R46" s="5">
        <v>2</v>
      </c>
      <c r="S46" s="15">
        <f t="shared" si="8"/>
        <v>50</v>
      </c>
      <c r="T46" s="5">
        <v>2</v>
      </c>
      <c r="U46" s="15">
        <f t="shared" si="9"/>
        <v>50</v>
      </c>
      <c r="V46" s="5">
        <f t="shared" si="2"/>
        <v>4</v>
      </c>
      <c r="W46" s="6">
        <f t="shared" si="10"/>
        <v>11</v>
      </c>
      <c r="X46" s="6">
        <v>1</v>
      </c>
    </row>
    <row r="47" spans="1:24" ht="12" customHeight="1" x14ac:dyDescent="0.25">
      <c r="A47" s="12">
        <v>1727</v>
      </c>
      <c r="B47" s="12" t="s">
        <v>52</v>
      </c>
      <c r="C47" s="1">
        <v>0</v>
      </c>
      <c r="D47" s="14">
        <v>0</v>
      </c>
      <c r="E47" s="1">
        <v>1</v>
      </c>
      <c r="F47" s="14">
        <v>100</v>
      </c>
      <c r="G47" s="1">
        <f t="shared" si="3"/>
        <v>1</v>
      </c>
      <c r="H47" s="2">
        <v>0</v>
      </c>
      <c r="I47" s="17" t="str">
        <f t="shared" si="4"/>
        <v/>
      </c>
      <c r="J47" s="2">
        <v>0</v>
      </c>
      <c r="K47" s="17" t="str">
        <f t="shared" si="5"/>
        <v/>
      </c>
      <c r="L47" s="2">
        <f t="shared" si="0"/>
        <v>0</v>
      </c>
      <c r="M47" s="4">
        <v>0</v>
      </c>
      <c r="N47" s="16" t="str">
        <f t="shared" si="6"/>
        <v/>
      </c>
      <c r="O47" s="4">
        <v>0</v>
      </c>
      <c r="P47" s="16" t="str">
        <f t="shared" si="7"/>
        <v/>
      </c>
      <c r="Q47" s="4">
        <f t="shared" si="1"/>
        <v>0</v>
      </c>
      <c r="R47" s="5">
        <v>0</v>
      </c>
      <c r="S47" s="15">
        <f t="shared" si="8"/>
        <v>0</v>
      </c>
      <c r="T47" s="5">
        <v>1</v>
      </c>
      <c r="U47" s="15">
        <f t="shared" si="9"/>
        <v>100</v>
      </c>
      <c r="V47" s="5">
        <f t="shared" si="2"/>
        <v>1</v>
      </c>
      <c r="W47" s="6">
        <f t="shared" si="10"/>
        <v>2</v>
      </c>
      <c r="X47" s="6">
        <v>1</v>
      </c>
    </row>
    <row r="48" spans="1:24" ht="12" customHeight="1" x14ac:dyDescent="0.25">
      <c r="A48" s="13">
        <v>7692</v>
      </c>
      <c r="B48" s="13" t="s">
        <v>53</v>
      </c>
      <c r="C48" s="1">
        <v>1</v>
      </c>
      <c r="D48" s="14">
        <v>100</v>
      </c>
      <c r="E48" s="1">
        <v>0</v>
      </c>
      <c r="F48" s="14">
        <v>0</v>
      </c>
      <c r="G48" s="1">
        <f t="shared" si="3"/>
        <v>1</v>
      </c>
      <c r="H48" s="2">
        <v>0</v>
      </c>
      <c r="I48" s="17" t="str">
        <f t="shared" si="4"/>
        <v/>
      </c>
      <c r="J48" s="2">
        <v>0</v>
      </c>
      <c r="K48" s="17" t="str">
        <f t="shared" si="5"/>
        <v/>
      </c>
      <c r="L48" s="2">
        <f t="shared" si="0"/>
        <v>0</v>
      </c>
      <c r="M48" s="4">
        <v>0</v>
      </c>
      <c r="N48" s="16">
        <f t="shared" si="6"/>
        <v>0</v>
      </c>
      <c r="O48" s="4">
        <v>1</v>
      </c>
      <c r="P48" s="16">
        <f t="shared" si="7"/>
        <v>100</v>
      </c>
      <c r="Q48" s="4">
        <f t="shared" si="1"/>
        <v>1</v>
      </c>
      <c r="R48" s="5">
        <v>0</v>
      </c>
      <c r="S48" s="15" t="str">
        <f t="shared" si="8"/>
        <v/>
      </c>
      <c r="T48" s="5">
        <v>0</v>
      </c>
      <c r="U48" s="15" t="str">
        <f t="shared" si="9"/>
        <v/>
      </c>
      <c r="V48" s="5">
        <f t="shared" si="2"/>
        <v>0</v>
      </c>
      <c r="W48" s="6">
        <f t="shared" si="10"/>
        <v>2</v>
      </c>
      <c r="X48" s="6">
        <v>1</v>
      </c>
    </row>
    <row r="49" spans="1:24" ht="12" customHeight="1" x14ac:dyDescent="0.25">
      <c r="A49" s="12">
        <v>1734</v>
      </c>
      <c r="B49" s="12" t="s">
        <v>54</v>
      </c>
      <c r="C49" s="1">
        <v>11</v>
      </c>
      <c r="D49" s="14">
        <v>40.74</v>
      </c>
      <c r="E49" s="1">
        <v>16</v>
      </c>
      <c r="F49" s="14">
        <v>59.26</v>
      </c>
      <c r="G49" s="1">
        <f t="shared" si="3"/>
        <v>27</v>
      </c>
      <c r="H49" s="2">
        <v>4</v>
      </c>
      <c r="I49" s="17">
        <f t="shared" si="4"/>
        <v>26.666666666666668</v>
      </c>
      <c r="J49" s="2">
        <v>11</v>
      </c>
      <c r="K49" s="17">
        <f t="shared" si="5"/>
        <v>73.333333333333329</v>
      </c>
      <c r="L49" s="2">
        <f t="shared" si="0"/>
        <v>15</v>
      </c>
      <c r="M49" s="4">
        <v>7</v>
      </c>
      <c r="N49" s="16">
        <f t="shared" si="6"/>
        <v>30.434782608695656</v>
      </c>
      <c r="O49" s="4">
        <v>16</v>
      </c>
      <c r="P49" s="16">
        <f t="shared" si="7"/>
        <v>69.565217391304344</v>
      </c>
      <c r="Q49" s="4">
        <f t="shared" si="1"/>
        <v>23</v>
      </c>
      <c r="R49" s="5">
        <v>17</v>
      </c>
      <c r="S49" s="15">
        <f t="shared" si="8"/>
        <v>56.666666666666664</v>
      </c>
      <c r="T49" s="5">
        <v>13</v>
      </c>
      <c r="U49" s="15">
        <f t="shared" si="9"/>
        <v>43.333333333333336</v>
      </c>
      <c r="V49" s="5">
        <f t="shared" si="2"/>
        <v>30</v>
      </c>
      <c r="W49" s="6">
        <f t="shared" si="10"/>
        <v>95</v>
      </c>
      <c r="X49" s="6">
        <v>12</v>
      </c>
    </row>
    <row r="50" spans="1:24" ht="12" customHeight="1" x14ac:dyDescent="0.25">
      <c r="A50" s="13">
        <v>1735</v>
      </c>
      <c r="B50" s="13" t="s">
        <v>55</v>
      </c>
      <c r="C50" s="1">
        <v>1</v>
      </c>
      <c r="D50" s="14">
        <v>100</v>
      </c>
      <c r="E50" s="1">
        <v>0</v>
      </c>
      <c r="F50" s="14">
        <v>0</v>
      </c>
      <c r="G50" s="1">
        <f t="shared" si="3"/>
        <v>1</v>
      </c>
      <c r="H50" s="2">
        <v>1</v>
      </c>
      <c r="I50" s="17">
        <f t="shared" si="4"/>
        <v>100</v>
      </c>
      <c r="J50" s="2">
        <v>0</v>
      </c>
      <c r="K50" s="17">
        <f t="shared" si="5"/>
        <v>0</v>
      </c>
      <c r="L50" s="2">
        <f t="shared" si="0"/>
        <v>1</v>
      </c>
      <c r="M50" s="4">
        <v>6</v>
      </c>
      <c r="N50" s="16">
        <f t="shared" si="6"/>
        <v>85.714285714285708</v>
      </c>
      <c r="O50" s="4">
        <v>1</v>
      </c>
      <c r="P50" s="16">
        <f t="shared" si="7"/>
        <v>14.285714285714285</v>
      </c>
      <c r="Q50" s="4">
        <f t="shared" si="1"/>
        <v>7</v>
      </c>
      <c r="R50" s="5">
        <v>2</v>
      </c>
      <c r="S50" s="15">
        <f t="shared" si="8"/>
        <v>100</v>
      </c>
      <c r="T50" s="5">
        <v>0</v>
      </c>
      <c r="U50" s="15">
        <f t="shared" si="9"/>
        <v>0</v>
      </c>
      <c r="V50" s="5">
        <f t="shared" si="2"/>
        <v>2</v>
      </c>
      <c r="W50" s="6">
        <f t="shared" si="10"/>
        <v>11</v>
      </c>
      <c r="X50" s="6">
        <v>1</v>
      </c>
    </row>
    <row r="51" spans="1:24" ht="12" customHeight="1" x14ac:dyDescent="0.25">
      <c r="A51" s="12">
        <v>1693</v>
      </c>
      <c r="B51" s="12" t="s">
        <v>56</v>
      </c>
      <c r="C51" s="1">
        <v>35</v>
      </c>
      <c r="D51" s="14">
        <v>64.81</v>
      </c>
      <c r="E51" s="1">
        <v>19</v>
      </c>
      <c r="F51" s="14">
        <v>35.19</v>
      </c>
      <c r="G51" s="1">
        <f t="shared" si="3"/>
        <v>54</v>
      </c>
      <c r="H51" s="2">
        <v>42</v>
      </c>
      <c r="I51" s="17">
        <f t="shared" si="4"/>
        <v>70</v>
      </c>
      <c r="J51" s="2">
        <v>18</v>
      </c>
      <c r="K51" s="17">
        <f t="shared" si="5"/>
        <v>30</v>
      </c>
      <c r="L51" s="2">
        <f t="shared" si="0"/>
        <v>60</v>
      </c>
      <c r="M51" s="4">
        <v>22</v>
      </c>
      <c r="N51" s="16">
        <f t="shared" si="6"/>
        <v>55.000000000000007</v>
      </c>
      <c r="O51" s="4">
        <v>18</v>
      </c>
      <c r="P51" s="16">
        <f t="shared" si="7"/>
        <v>45</v>
      </c>
      <c r="Q51" s="4">
        <f t="shared" si="1"/>
        <v>40</v>
      </c>
      <c r="R51" s="5">
        <v>23</v>
      </c>
      <c r="S51" s="15">
        <f t="shared" si="8"/>
        <v>51.111111111111107</v>
      </c>
      <c r="T51" s="5">
        <v>22</v>
      </c>
      <c r="U51" s="15">
        <f t="shared" si="9"/>
        <v>48.888888888888886</v>
      </c>
      <c r="V51" s="5">
        <f t="shared" si="2"/>
        <v>45</v>
      </c>
      <c r="W51" s="6">
        <f t="shared" si="10"/>
        <v>199</v>
      </c>
      <c r="X51" s="6">
        <v>16</v>
      </c>
    </row>
    <row r="52" spans="1:24" ht="12" customHeight="1" x14ac:dyDescent="0.25">
      <c r="A52" s="13">
        <v>1737</v>
      </c>
      <c r="B52" s="13" t="s">
        <v>57</v>
      </c>
      <c r="C52" s="1">
        <v>84</v>
      </c>
      <c r="D52" s="14">
        <v>43.3</v>
      </c>
      <c r="E52" s="1">
        <v>110</v>
      </c>
      <c r="F52" s="14">
        <v>56.7</v>
      </c>
      <c r="G52" s="1">
        <f t="shared" si="3"/>
        <v>194</v>
      </c>
      <c r="H52" s="2">
        <v>59</v>
      </c>
      <c r="I52" s="17">
        <f t="shared" si="4"/>
        <v>35.757575757575758</v>
      </c>
      <c r="J52" s="2">
        <v>106</v>
      </c>
      <c r="K52" s="17">
        <f t="shared" si="5"/>
        <v>64.242424242424249</v>
      </c>
      <c r="L52" s="2">
        <f t="shared" si="0"/>
        <v>165</v>
      </c>
      <c r="M52" s="4">
        <v>84</v>
      </c>
      <c r="N52" s="16">
        <f t="shared" si="6"/>
        <v>47.727272727272727</v>
      </c>
      <c r="O52" s="4">
        <v>92</v>
      </c>
      <c r="P52" s="16">
        <f t="shared" si="7"/>
        <v>52.272727272727273</v>
      </c>
      <c r="Q52" s="4">
        <f t="shared" si="1"/>
        <v>176</v>
      </c>
      <c r="R52" s="5">
        <v>91</v>
      </c>
      <c r="S52" s="15">
        <f t="shared" si="8"/>
        <v>48.924731182795696</v>
      </c>
      <c r="T52" s="5">
        <v>95</v>
      </c>
      <c r="U52" s="15">
        <f t="shared" si="9"/>
        <v>51.075268817204304</v>
      </c>
      <c r="V52" s="5">
        <f t="shared" si="2"/>
        <v>186</v>
      </c>
      <c r="W52" s="6">
        <f t="shared" si="10"/>
        <v>721</v>
      </c>
      <c r="X52" s="6">
        <v>89</v>
      </c>
    </row>
    <row r="53" spans="1:24" ht="12" customHeight="1" x14ac:dyDescent="0.25">
      <c r="A53" s="12">
        <v>1739</v>
      </c>
      <c r="B53" s="12" t="s">
        <v>58</v>
      </c>
      <c r="C53" s="1">
        <v>3</v>
      </c>
      <c r="D53" s="14">
        <v>42.86</v>
      </c>
      <c r="E53" s="1">
        <v>4</v>
      </c>
      <c r="F53" s="14">
        <v>57.14</v>
      </c>
      <c r="G53" s="1">
        <f t="shared" si="3"/>
        <v>7</v>
      </c>
      <c r="H53" s="2">
        <v>5</v>
      </c>
      <c r="I53" s="17">
        <f t="shared" si="4"/>
        <v>45.454545454545453</v>
      </c>
      <c r="J53" s="2">
        <v>6</v>
      </c>
      <c r="K53" s="17">
        <f t="shared" si="5"/>
        <v>54.54545454545454</v>
      </c>
      <c r="L53" s="2">
        <f t="shared" si="0"/>
        <v>11</v>
      </c>
      <c r="M53" s="4">
        <v>2</v>
      </c>
      <c r="N53" s="16">
        <f t="shared" si="6"/>
        <v>28.571428571428569</v>
      </c>
      <c r="O53" s="4">
        <v>5</v>
      </c>
      <c r="P53" s="16">
        <f t="shared" si="7"/>
        <v>71.428571428571431</v>
      </c>
      <c r="Q53" s="4">
        <f t="shared" si="1"/>
        <v>7</v>
      </c>
      <c r="R53" s="5">
        <v>1</v>
      </c>
      <c r="S53" s="15">
        <f t="shared" si="8"/>
        <v>16.666666666666664</v>
      </c>
      <c r="T53" s="5">
        <v>5</v>
      </c>
      <c r="U53" s="15">
        <f t="shared" si="9"/>
        <v>83.333333333333343</v>
      </c>
      <c r="V53" s="5">
        <f t="shared" si="2"/>
        <v>6</v>
      </c>
      <c r="W53" s="6">
        <f t="shared" si="10"/>
        <v>31</v>
      </c>
      <c r="X53" s="6">
        <v>5</v>
      </c>
    </row>
    <row r="54" spans="1:24" ht="12" customHeight="1" x14ac:dyDescent="0.25">
      <c r="A54" s="13">
        <v>9896</v>
      </c>
      <c r="B54" s="13" t="s">
        <v>59</v>
      </c>
      <c r="C54" s="1">
        <v>1</v>
      </c>
      <c r="D54" s="14">
        <v>100</v>
      </c>
      <c r="E54" s="1">
        <v>0</v>
      </c>
      <c r="F54" s="14">
        <v>0</v>
      </c>
      <c r="G54" s="1">
        <f t="shared" si="3"/>
        <v>1</v>
      </c>
      <c r="H54" s="2">
        <v>0</v>
      </c>
      <c r="I54" s="17">
        <f t="shared" si="4"/>
        <v>0</v>
      </c>
      <c r="J54" s="2">
        <v>1</v>
      </c>
      <c r="K54" s="17">
        <f t="shared" si="5"/>
        <v>100</v>
      </c>
      <c r="L54" s="2">
        <f t="shared" si="0"/>
        <v>1</v>
      </c>
      <c r="M54" s="4">
        <v>0</v>
      </c>
      <c r="N54" s="16" t="str">
        <f t="shared" si="6"/>
        <v/>
      </c>
      <c r="O54" s="4">
        <v>0</v>
      </c>
      <c r="P54" s="16" t="str">
        <f t="shared" si="7"/>
        <v/>
      </c>
      <c r="Q54" s="4">
        <f t="shared" si="1"/>
        <v>0</v>
      </c>
      <c r="R54" s="5">
        <v>1</v>
      </c>
      <c r="S54" s="15">
        <f t="shared" si="8"/>
        <v>100</v>
      </c>
      <c r="T54" s="5">
        <v>0</v>
      </c>
      <c r="U54" s="15">
        <f t="shared" si="9"/>
        <v>0</v>
      </c>
      <c r="V54" s="5">
        <f t="shared" si="2"/>
        <v>1</v>
      </c>
      <c r="W54" s="6">
        <f t="shared" si="10"/>
        <v>3</v>
      </c>
      <c r="X54" s="6">
        <v>0</v>
      </c>
    </row>
    <row r="55" spans="1:24" ht="12" customHeight="1" x14ac:dyDescent="0.25">
      <c r="A55" s="12">
        <v>1741</v>
      </c>
      <c r="B55" s="12" t="s">
        <v>60</v>
      </c>
      <c r="C55" s="1">
        <v>6</v>
      </c>
      <c r="D55" s="14">
        <v>50</v>
      </c>
      <c r="E55" s="1">
        <v>6</v>
      </c>
      <c r="F55" s="14">
        <v>50</v>
      </c>
      <c r="G55" s="1">
        <f t="shared" si="3"/>
        <v>12</v>
      </c>
      <c r="H55" s="2">
        <v>0</v>
      </c>
      <c r="I55" s="17">
        <f t="shared" si="4"/>
        <v>0</v>
      </c>
      <c r="J55" s="2">
        <v>4</v>
      </c>
      <c r="K55" s="17">
        <f t="shared" si="5"/>
        <v>100</v>
      </c>
      <c r="L55" s="2">
        <f t="shared" si="0"/>
        <v>4</v>
      </c>
      <c r="M55" s="4">
        <v>0</v>
      </c>
      <c r="N55" s="16">
        <f t="shared" si="6"/>
        <v>0</v>
      </c>
      <c r="O55" s="4">
        <v>4</v>
      </c>
      <c r="P55" s="16">
        <f t="shared" si="7"/>
        <v>100</v>
      </c>
      <c r="Q55" s="4">
        <f t="shared" si="1"/>
        <v>4</v>
      </c>
      <c r="R55" s="5">
        <v>4</v>
      </c>
      <c r="S55" s="15">
        <f t="shared" si="8"/>
        <v>50</v>
      </c>
      <c r="T55" s="5">
        <v>4</v>
      </c>
      <c r="U55" s="15">
        <f t="shared" si="9"/>
        <v>50</v>
      </c>
      <c r="V55" s="5">
        <f t="shared" si="2"/>
        <v>8</v>
      </c>
      <c r="W55" s="6">
        <f t="shared" si="10"/>
        <v>28</v>
      </c>
      <c r="X55" s="6">
        <v>4</v>
      </c>
    </row>
    <row r="56" spans="1:24" ht="12" customHeight="1" x14ac:dyDescent="0.25">
      <c r="A56" s="13">
        <v>7118</v>
      </c>
      <c r="B56" s="13" t="s">
        <v>61</v>
      </c>
      <c r="C56" s="1">
        <v>0</v>
      </c>
      <c r="D56" s="14">
        <v>0</v>
      </c>
      <c r="E56" s="1">
        <v>1</v>
      </c>
      <c r="F56" s="14">
        <v>100</v>
      </c>
      <c r="G56" s="1">
        <f t="shared" si="3"/>
        <v>1</v>
      </c>
      <c r="H56" s="2">
        <v>0</v>
      </c>
      <c r="I56" s="17" t="str">
        <f t="shared" si="4"/>
        <v/>
      </c>
      <c r="J56" s="2">
        <v>0</v>
      </c>
      <c r="K56" s="17" t="str">
        <f t="shared" si="5"/>
        <v/>
      </c>
      <c r="L56" s="2">
        <f t="shared" si="0"/>
        <v>0</v>
      </c>
      <c r="M56" s="4">
        <v>0</v>
      </c>
      <c r="N56" s="16">
        <f t="shared" si="6"/>
        <v>0</v>
      </c>
      <c r="O56" s="4">
        <v>1</v>
      </c>
      <c r="P56" s="16">
        <f t="shared" si="7"/>
        <v>100</v>
      </c>
      <c r="Q56" s="4">
        <f t="shared" si="1"/>
        <v>1</v>
      </c>
      <c r="R56" s="5">
        <v>0</v>
      </c>
      <c r="S56" s="15">
        <f t="shared" si="8"/>
        <v>0</v>
      </c>
      <c r="T56" s="5">
        <v>1</v>
      </c>
      <c r="U56" s="15">
        <f t="shared" si="9"/>
        <v>100</v>
      </c>
      <c r="V56" s="5">
        <f t="shared" si="2"/>
        <v>1</v>
      </c>
      <c r="W56" s="6">
        <f t="shared" si="10"/>
        <v>3</v>
      </c>
      <c r="X56" s="6">
        <v>0</v>
      </c>
    </row>
    <row r="57" spans="1:24" ht="12" customHeight="1" x14ac:dyDescent="0.25">
      <c r="A57" s="12">
        <v>1745</v>
      </c>
      <c r="B57" s="12" t="s">
        <v>62</v>
      </c>
      <c r="C57" s="1">
        <v>4</v>
      </c>
      <c r="D57" s="14">
        <v>57.14</v>
      </c>
      <c r="E57" s="1">
        <v>3</v>
      </c>
      <c r="F57" s="14">
        <v>42.86</v>
      </c>
      <c r="G57" s="1">
        <f t="shared" si="3"/>
        <v>7</v>
      </c>
      <c r="H57" s="2">
        <v>0</v>
      </c>
      <c r="I57" s="17">
        <f t="shared" si="4"/>
        <v>0</v>
      </c>
      <c r="J57" s="2">
        <v>2</v>
      </c>
      <c r="K57" s="17">
        <f t="shared" si="5"/>
        <v>100</v>
      </c>
      <c r="L57" s="2">
        <f t="shared" si="0"/>
        <v>2</v>
      </c>
      <c r="M57" s="4">
        <v>1</v>
      </c>
      <c r="N57" s="16">
        <f t="shared" si="6"/>
        <v>50</v>
      </c>
      <c r="O57" s="4">
        <v>1</v>
      </c>
      <c r="P57" s="16">
        <f t="shared" si="7"/>
        <v>50</v>
      </c>
      <c r="Q57" s="4">
        <f t="shared" si="1"/>
        <v>2</v>
      </c>
      <c r="R57" s="5">
        <v>1</v>
      </c>
      <c r="S57" s="15">
        <f t="shared" si="8"/>
        <v>33.333333333333329</v>
      </c>
      <c r="T57" s="5">
        <v>2</v>
      </c>
      <c r="U57" s="15">
        <f t="shared" si="9"/>
        <v>66.666666666666657</v>
      </c>
      <c r="V57" s="5">
        <f t="shared" si="2"/>
        <v>3</v>
      </c>
      <c r="W57" s="6">
        <f t="shared" si="10"/>
        <v>14</v>
      </c>
      <c r="X57" s="6">
        <v>3</v>
      </c>
    </row>
    <row r="58" spans="1:24" ht="12" customHeight="1" x14ac:dyDescent="0.25">
      <c r="A58" s="13">
        <v>1746</v>
      </c>
      <c r="B58" s="13" t="s">
        <v>63</v>
      </c>
      <c r="C58" s="1">
        <v>7</v>
      </c>
      <c r="D58" s="14">
        <v>77.78</v>
      </c>
      <c r="E58" s="1">
        <v>2</v>
      </c>
      <c r="F58" s="14">
        <v>22.22</v>
      </c>
      <c r="G58" s="1">
        <f t="shared" si="3"/>
        <v>9</v>
      </c>
      <c r="H58" s="2">
        <v>3</v>
      </c>
      <c r="I58" s="17">
        <f t="shared" si="4"/>
        <v>75</v>
      </c>
      <c r="J58" s="2">
        <v>1</v>
      </c>
      <c r="K58" s="17">
        <f t="shared" si="5"/>
        <v>25</v>
      </c>
      <c r="L58" s="2">
        <f t="shared" si="0"/>
        <v>4</v>
      </c>
      <c r="M58" s="4">
        <v>6</v>
      </c>
      <c r="N58" s="16">
        <f t="shared" si="6"/>
        <v>66.666666666666657</v>
      </c>
      <c r="O58" s="4">
        <v>3</v>
      </c>
      <c r="P58" s="16">
        <f t="shared" si="7"/>
        <v>33.333333333333329</v>
      </c>
      <c r="Q58" s="4">
        <f t="shared" si="1"/>
        <v>9</v>
      </c>
      <c r="R58" s="5">
        <v>4</v>
      </c>
      <c r="S58" s="15">
        <f t="shared" si="8"/>
        <v>66.666666666666657</v>
      </c>
      <c r="T58" s="5">
        <v>2</v>
      </c>
      <c r="U58" s="15">
        <f t="shared" si="9"/>
        <v>33.333333333333329</v>
      </c>
      <c r="V58" s="5">
        <f t="shared" si="2"/>
        <v>6</v>
      </c>
      <c r="W58" s="6">
        <f t="shared" si="10"/>
        <v>28</v>
      </c>
      <c r="X58" s="6">
        <v>2</v>
      </c>
    </row>
    <row r="59" spans="1:24" ht="12" customHeight="1" x14ac:dyDescent="0.25">
      <c r="A59" s="12">
        <v>1748</v>
      </c>
      <c r="B59" s="12" t="s">
        <v>64</v>
      </c>
      <c r="C59" s="1">
        <v>5</v>
      </c>
      <c r="D59" s="14">
        <v>100</v>
      </c>
      <c r="E59" s="1">
        <v>0</v>
      </c>
      <c r="F59" s="14">
        <v>0</v>
      </c>
      <c r="G59" s="1">
        <f t="shared" si="3"/>
        <v>5</v>
      </c>
      <c r="H59" s="2">
        <v>1</v>
      </c>
      <c r="I59" s="17">
        <f t="shared" si="4"/>
        <v>100</v>
      </c>
      <c r="J59" s="2">
        <v>0</v>
      </c>
      <c r="K59" s="17">
        <f t="shared" si="5"/>
        <v>0</v>
      </c>
      <c r="L59" s="2">
        <f t="shared" si="0"/>
        <v>1</v>
      </c>
      <c r="M59" s="4">
        <v>5</v>
      </c>
      <c r="N59" s="16">
        <f t="shared" si="6"/>
        <v>83.333333333333343</v>
      </c>
      <c r="O59" s="4">
        <v>1</v>
      </c>
      <c r="P59" s="16">
        <f t="shared" si="7"/>
        <v>16.666666666666664</v>
      </c>
      <c r="Q59" s="4">
        <f t="shared" si="1"/>
        <v>6</v>
      </c>
      <c r="R59" s="5">
        <v>7</v>
      </c>
      <c r="S59" s="15">
        <f t="shared" si="8"/>
        <v>87.5</v>
      </c>
      <c r="T59" s="5">
        <v>1</v>
      </c>
      <c r="U59" s="15">
        <f t="shared" si="9"/>
        <v>12.5</v>
      </c>
      <c r="V59" s="5">
        <f t="shared" si="2"/>
        <v>8</v>
      </c>
      <c r="W59" s="6">
        <f t="shared" si="10"/>
        <v>20</v>
      </c>
      <c r="X59" s="6">
        <v>0</v>
      </c>
    </row>
    <row r="60" spans="1:24" ht="12" customHeight="1" x14ac:dyDescent="0.25">
      <c r="A60" s="13">
        <v>1749</v>
      </c>
      <c r="B60" s="13" t="s">
        <v>65</v>
      </c>
      <c r="C60" s="1">
        <v>21</v>
      </c>
      <c r="D60" s="14">
        <v>58.33</v>
      </c>
      <c r="E60" s="1">
        <v>15</v>
      </c>
      <c r="F60" s="14">
        <v>41.67</v>
      </c>
      <c r="G60" s="1">
        <f t="shared" si="3"/>
        <v>36</v>
      </c>
      <c r="H60" s="2">
        <v>17</v>
      </c>
      <c r="I60" s="17">
        <f t="shared" si="4"/>
        <v>56.666666666666664</v>
      </c>
      <c r="J60" s="2">
        <v>13</v>
      </c>
      <c r="K60" s="17">
        <f t="shared" si="5"/>
        <v>43.333333333333336</v>
      </c>
      <c r="L60" s="2">
        <f t="shared" si="0"/>
        <v>30</v>
      </c>
      <c r="M60" s="4">
        <v>15</v>
      </c>
      <c r="N60" s="16">
        <f t="shared" si="6"/>
        <v>46.875</v>
      </c>
      <c r="O60" s="4">
        <v>17</v>
      </c>
      <c r="P60" s="16">
        <f t="shared" si="7"/>
        <v>53.125</v>
      </c>
      <c r="Q60" s="4">
        <f t="shared" si="1"/>
        <v>32</v>
      </c>
      <c r="R60" s="5">
        <v>18</v>
      </c>
      <c r="S60" s="15">
        <f t="shared" si="8"/>
        <v>52.941176470588239</v>
      </c>
      <c r="T60" s="5">
        <v>16</v>
      </c>
      <c r="U60" s="15">
        <f t="shared" si="9"/>
        <v>47.058823529411761</v>
      </c>
      <c r="V60" s="5">
        <f t="shared" si="2"/>
        <v>34</v>
      </c>
      <c r="W60" s="6">
        <f t="shared" si="10"/>
        <v>132</v>
      </c>
      <c r="X60" s="6">
        <v>12</v>
      </c>
    </row>
    <row r="61" spans="1:24" ht="12" customHeight="1" x14ac:dyDescent="0.25">
      <c r="A61" s="12">
        <v>1768</v>
      </c>
      <c r="B61" s="12" t="s">
        <v>66</v>
      </c>
      <c r="C61" s="1">
        <v>12</v>
      </c>
      <c r="D61" s="14">
        <v>66.67</v>
      </c>
      <c r="E61" s="1">
        <v>6</v>
      </c>
      <c r="F61" s="14">
        <v>33.33</v>
      </c>
      <c r="G61" s="1">
        <f t="shared" si="3"/>
        <v>18</v>
      </c>
      <c r="H61" s="2">
        <v>8</v>
      </c>
      <c r="I61" s="17">
        <f t="shared" si="4"/>
        <v>44.444444444444443</v>
      </c>
      <c r="J61" s="2">
        <v>10</v>
      </c>
      <c r="K61" s="17">
        <f t="shared" si="5"/>
        <v>55.555555555555557</v>
      </c>
      <c r="L61" s="2">
        <f t="shared" si="0"/>
        <v>18</v>
      </c>
      <c r="M61" s="4">
        <v>12</v>
      </c>
      <c r="N61" s="16">
        <f t="shared" si="6"/>
        <v>80</v>
      </c>
      <c r="O61" s="4">
        <v>3</v>
      </c>
      <c r="P61" s="16">
        <f t="shared" si="7"/>
        <v>20</v>
      </c>
      <c r="Q61" s="4">
        <f t="shared" si="1"/>
        <v>15</v>
      </c>
      <c r="R61" s="5">
        <v>4</v>
      </c>
      <c r="S61" s="15">
        <f t="shared" si="8"/>
        <v>40</v>
      </c>
      <c r="T61" s="5">
        <v>6</v>
      </c>
      <c r="U61" s="15">
        <f t="shared" si="9"/>
        <v>60</v>
      </c>
      <c r="V61" s="5">
        <f t="shared" si="2"/>
        <v>10</v>
      </c>
      <c r="W61" s="6">
        <f t="shared" si="10"/>
        <v>61</v>
      </c>
      <c r="X61" s="6">
        <v>7</v>
      </c>
    </row>
    <row r="62" spans="1:24" ht="12" customHeight="1" x14ac:dyDescent="0.25">
      <c r="A62" s="13">
        <v>1758</v>
      </c>
      <c r="B62" s="13" t="s">
        <v>67</v>
      </c>
      <c r="C62" s="1">
        <v>29</v>
      </c>
      <c r="D62" s="14">
        <v>63.04</v>
      </c>
      <c r="E62" s="1">
        <v>17</v>
      </c>
      <c r="F62" s="14">
        <v>36.96</v>
      </c>
      <c r="G62" s="1">
        <f t="shared" si="3"/>
        <v>46</v>
      </c>
      <c r="H62" s="2">
        <v>23</v>
      </c>
      <c r="I62" s="17">
        <f t="shared" si="4"/>
        <v>52.272727272727273</v>
      </c>
      <c r="J62" s="2">
        <v>21</v>
      </c>
      <c r="K62" s="17">
        <f t="shared" si="5"/>
        <v>47.727272727272727</v>
      </c>
      <c r="L62" s="2">
        <f t="shared" si="0"/>
        <v>44</v>
      </c>
      <c r="M62" s="4">
        <v>26</v>
      </c>
      <c r="N62" s="16">
        <f t="shared" si="6"/>
        <v>60.465116279069761</v>
      </c>
      <c r="O62" s="4">
        <v>17</v>
      </c>
      <c r="P62" s="16">
        <f t="shared" si="7"/>
        <v>39.534883720930232</v>
      </c>
      <c r="Q62" s="4">
        <f t="shared" si="1"/>
        <v>43</v>
      </c>
      <c r="R62" s="5">
        <v>17</v>
      </c>
      <c r="S62" s="15">
        <f t="shared" si="8"/>
        <v>48.571428571428569</v>
      </c>
      <c r="T62" s="5">
        <v>18</v>
      </c>
      <c r="U62" s="15">
        <f t="shared" si="9"/>
        <v>51.428571428571423</v>
      </c>
      <c r="V62" s="5">
        <f t="shared" si="2"/>
        <v>35</v>
      </c>
      <c r="W62" s="6">
        <f t="shared" si="10"/>
        <v>168</v>
      </c>
      <c r="X62" s="6">
        <v>15</v>
      </c>
    </row>
    <row r="63" spans="1:24" ht="12" customHeight="1" x14ac:dyDescent="0.25">
      <c r="A63" s="12">
        <v>1759</v>
      </c>
      <c r="B63" s="12" t="s">
        <v>68</v>
      </c>
      <c r="C63" s="1">
        <v>21</v>
      </c>
      <c r="D63" s="14">
        <v>56.76</v>
      </c>
      <c r="E63" s="1">
        <v>16</v>
      </c>
      <c r="F63" s="14">
        <v>43.24</v>
      </c>
      <c r="G63" s="1">
        <f t="shared" si="3"/>
        <v>37</v>
      </c>
      <c r="H63" s="2">
        <v>16</v>
      </c>
      <c r="I63" s="17">
        <f t="shared" si="4"/>
        <v>61.53846153846154</v>
      </c>
      <c r="J63" s="2">
        <v>10</v>
      </c>
      <c r="K63" s="17">
        <f t="shared" si="5"/>
        <v>38.461538461538467</v>
      </c>
      <c r="L63" s="2">
        <f t="shared" si="0"/>
        <v>26</v>
      </c>
      <c r="M63" s="4">
        <v>25</v>
      </c>
      <c r="N63" s="16">
        <f t="shared" si="6"/>
        <v>62.5</v>
      </c>
      <c r="O63" s="4">
        <v>15</v>
      </c>
      <c r="P63" s="16">
        <f t="shared" si="7"/>
        <v>37.5</v>
      </c>
      <c r="Q63" s="4">
        <f t="shared" si="1"/>
        <v>40</v>
      </c>
      <c r="R63" s="5">
        <v>14</v>
      </c>
      <c r="S63" s="15">
        <f t="shared" si="8"/>
        <v>38.888888888888893</v>
      </c>
      <c r="T63" s="5">
        <v>22</v>
      </c>
      <c r="U63" s="15">
        <f t="shared" si="9"/>
        <v>61.111111111111114</v>
      </c>
      <c r="V63" s="5">
        <f t="shared" si="2"/>
        <v>36</v>
      </c>
      <c r="W63" s="6">
        <f t="shared" si="10"/>
        <v>139</v>
      </c>
      <c r="X63" s="6">
        <v>12</v>
      </c>
    </row>
    <row r="64" spans="1:24" ht="12" customHeight="1" x14ac:dyDescent="0.25">
      <c r="A64" s="13">
        <v>1771</v>
      </c>
      <c r="B64" s="13" t="s">
        <v>69</v>
      </c>
      <c r="C64" s="1">
        <v>6</v>
      </c>
      <c r="D64" s="14">
        <v>60</v>
      </c>
      <c r="E64" s="1">
        <v>4</v>
      </c>
      <c r="F64" s="14">
        <v>40</v>
      </c>
      <c r="G64" s="1">
        <f t="shared" si="3"/>
        <v>10</v>
      </c>
      <c r="H64" s="2">
        <v>2</v>
      </c>
      <c r="I64" s="17">
        <f t="shared" si="4"/>
        <v>40</v>
      </c>
      <c r="J64" s="2">
        <v>3</v>
      </c>
      <c r="K64" s="17">
        <f t="shared" si="5"/>
        <v>60</v>
      </c>
      <c r="L64" s="2">
        <f t="shared" si="0"/>
        <v>5</v>
      </c>
      <c r="M64" s="4">
        <v>1</v>
      </c>
      <c r="N64" s="16">
        <f t="shared" si="6"/>
        <v>16.666666666666664</v>
      </c>
      <c r="O64" s="4">
        <v>5</v>
      </c>
      <c r="P64" s="16">
        <f t="shared" si="7"/>
        <v>83.333333333333343</v>
      </c>
      <c r="Q64" s="4">
        <f t="shared" si="1"/>
        <v>6</v>
      </c>
      <c r="R64" s="5">
        <v>6</v>
      </c>
      <c r="S64" s="15">
        <f t="shared" si="8"/>
        <v>50</v>
      </c>
      <c r="T64" s="5">
        <v>6</v>
      </c>
      <c r="U64" s="15">
        <f t="shared" si="9"/>
        <v>50</v>
      </c>
      <c r="V64" s="5">
        <f t="shared" si="2"/>
        <v>12</v>
      </c>
      <c r="W64" s="6">
        <f t="shared" si="10"/>
        <v>33</v>
      </c>
      <c r="X64" s="6">
        <v>3</v>
      </c>
    </row>
    <row r="65" spans="1:24" ht="12" customHeight="1" x14ac:dyDescent="0.25">
      <c r="A65" s="12">
        <v>1772</v>
      </c>
      <c r="B65" s="12" t="s">
        <v>70</v>
      </c>
      <c r="C65" s="1">
        <v>0</v>
      </c>
      <c r="D65" s="14"/>
      <c r="E65" s="1">
        <v>0</v>
      </c>
      <c r="F65" s="14"/>
      <c r="G65" s="1">
        <f t="shared" si="3"/>
        <v>0</v>
      </c>
      <c r="H65" s="2">
        <v>4</v>
      </c>
      <c r="I65" s="17">
        <f t="shared" si="4"/>
        <v>100</v>
      </c>
      <c r="J65" s="2">
        <v>0</v>
      </c>
      <c r="K65" s="17">
        <f t="shared" si="5"/>
        <v>0</v>
      </c>
      <c r="L65" s="2">
        <f t="shared" si="0"/>
        <v>4</v>
      </c>
      <c r="M65" s="4">
        <v>0</v>
      </c>
      <c r="N65" s="16" t="str">
        <f t="shared" si="6"/>
        <v/>
      </c>
      <c r="O65" s="4">
        <v>0</v>
      </c>
      <c r="P65" s="16" t="str">
        <f t="shared" si="7"/>
        <v/>
      </c>
      <c r="Q65" s="4">
        <f t="shared" si="1"/>
        <v>0</v>
      </c>
      <c r="R65" s="5">
        <v>0</v>
      </c>
      <c r="S65" s="15" t="str">
        <f t="shared" si="8"/>
        <v/>
      </c>
      <c r="T65" s="5">
        <v>0</v>
      </c>
      <c r="U65" s="15" t="str">
        <f t="shared" si="9"/>
        <v/>
      </c>
      <c r="V65" s="5">
        <f t="shared" si="2"/>
        <v>0</v>
      </c>
      <c r="W65" s="6">
        <f t="shared" si="10"/>
        <v>4</v>
      </c>
      <c r="X65" s="6">
        <v>0</v>
      </c>
    </row>
    <row r="66" spans="1:24" ht="12" customHeight="1" x14ac:dyDescent="0.25">
      <c r="A66" s="13">
        <v>1773</v>
      </c>
      <c r="B66" s="13" t="s">
        <v>71</v>
      </c>
      <c r="C66" s="1">
        <v>0</v>
      </c>
      <c r="D66" s="14">
        <v>0</v>
      </c>
      <c r="E66" s="1">
        <v>1</v>
      </c>
      <c r="F66" s="14">
        <v>100</v>
      </c>
      <c r="G66" s="1">
        <f t="shared" si="3"/>
        <v>1</v>
      </c>
      <c r="H66" s="2">
        <v>0</v>
      </c>
      <c r="I66" s="17">
        <f t="shared" si="4"/>
        <v>0</v>
      </c>
      <c r="J66" s="2">
        <v>1</v>
      </c>
      <c r="K66" s="17">
        <f t="shared" si="5"/>
        <v>100</v>
      </c>
      <c r="L66" s="2">
        <f t="shared" si="0"/>
        <v>1</v>
      </c>
      <c r="M66" s="4">
        <v>0</v>
      </c>
      <c r="N66" s="16" t="str">
        <f t="shared" si="6"/>
        <v/>
      </c>
      <c r="O66" s="4">
        <v>0</v>
      </c>
      <c r="P66" s="16" t="str">
        <f t="shared" si="7"/>
        <v/>
      </c>
      <c r="Q66" s="4">
        <f t="shared" si="1"/>
        <v>0</v>
      </c>
      <c r="R66" s="5">
        <v>0</v>
      </c>
      <c r="S66" s="15">
        <f t="shared" si="8"/>
        <v>0</v>
      </c>
      <c r="T66" s="5">
        <v>2</v>
      </c>
      <c r="U66" s="15">
        <f t="shared" si="9"/>
        <v>100</v>
      </c>
      <c r="V66" s="5">
        <f t="shared" si="2"/>
        <v>2</v>
      </c>
      <c r="W66" s="6">
        <f t="shared" si="10"/>
        <v>4</v>
      </c>
      <c r="X66" s="6">
        <v>2</v>
      </c>
    </row>
    <row r="67" spans="1:24" ht="12" customHeight="1" x14ac:dyDescent="0.25">
      <c r="A67" s="12">
        <v>1774</v>
      </c>
      <c r="B67" s="12" t="s">
        <v>72</v>
      </c>
      <c r="C67" s="1">
        <v>11</v>
      </c>
      <c r="D67" s="14">
        <v>55</v>
      </c>
      <c r="E67" s="1">
        <v>9</v>
      </c>
      <c r="F67" s="14">
        <v>45</v>
      </c>
      <c r="G67" s="1">
        <f t="shared" si="3"/>
        <v>20</v>
      </c>
      <c r="H67" s="2">
        <v>3</v>
      </c>
      <c r="I67" s="17">
        <f t="shared" si="4"/>
        <v>30</v>
      </c>
      <c r="J67" s="2">
        <v>7</v>
      </c>
      <c r="K67" s="17">
        <f t="shared" si="5"/>
        <v>70</v>
      </c>
      <c r="L67" s="2">
        <f t="shared" si="0"/>
        <v>10</v>
      </c>
      <c r="M67" s="4">
        <v>10</v>
      </c>
      <c r="N67" s="16">
        <f t="shared" si="6"/>
        <v>43.478260869565219</v>
      </c>
      <c r="O67" s="4">
        <v>13</v>
      </c>
      <c r="P67" s="16">
        <f t="shared" si="7"/>
        <v>56.521739130434781</v>
      </c>
      <c r="Q67" s="4">
        <f t="shared" si="1"/>
        <v>23</v>
      </c>
      <c r="R67" s="5">
        <v>9</v>
      </c>
      <c r="S67" s="15">
        <f t="shared" si="8"/>
        <v>40.909090909090914</v>
      </c>
      <c r="T67" s="5">
        <v>13</v>
      </c>
      <c r="U67" s="15">
        <f t="shared" si="9"/>
        <v>59.090909090909093</v>
      </c>
      <c r="V67" s="5">
        <f t="shared" si="2"/>
        <v>22</v>
      </c>
      <c r="W67" s="6">
        <f t="shared" si="10"/>
        <v>75</v>
      </c>
      <c r="X67" s="6">
        <v>11</v>
      </c>
    </row>
    <row r="68" spans="1:24" ht="12" customHeight="1" x14ac:dyDescent="0.25">
      <c r="A68" s="13">
        <v>1776</v>
      </c>
      <c r="B68" s="13" t="s">
        <v>73</v>
      </c>
      <c r="C68" s="1">
        <v>110</v>
      </c>
      <c r="D68" s="14">
        <v>50.23</v>
      </c>
      <c r="E68" s="1">
        <v>109</v>
      </c>
      <c r="F68" s="14">
        <v>49.77</v>
      </c>
      <c r="G68" s="1">
        <f t="shared" si="3"/>
        <v>219</v>
      </c>
      <c r="H68" s="2">
        <v>63</v>
      </c>
      <c r="I68" s="17">
        <f t="shared" si="4"/>
        <v>36.627906976744185</v>
      </c>
      <c r="J68" s="2">
        <v>109</v>
      </c>
      <c r="K68" s="17">
        <f t="shared" si="5"/>
        <v>63.372093023255815</v>
      </c>
      <c r="L68" s="2">
        <f t="shared" si="0"/>
        <v>172</v>
      </c>
      <c r="M68" s="4">
        <v>128</v>
      </c>
      <c r="N68" s="16">
        <f t="shared" si="6"/>
        <v>59.534883720930232</v>
      </c>
      <c r="O68" s="4">
        <v>87</v>
      </c>
      <c r="P68" s="16">
        <f t="shared" si="7"/>
        <v>40.465116279069768</v>
      </c>
      <c r="Q68" s="4">
        <f t="shared" si="1"/>
        <v>215</v>
      </c>
      <c r="R68" s="5">
        <v>82</v>
      </c>
      <c r="S68" s="15">
        <f t="shared" si="8"/>
        <v>43.61702127659575</v>
      </c>
      <c r="T68" s="5">
        <v>106</v>
      </c>
      <c r="U68" s="15">
        <f t="shared" si="9"/>
        <v>56.38297872340425</v>
      </c>
      <c r="V68" s="5">
        <f t="shared" si="2"/>
        <v>188</v>
      </c>
      <c r="W68" s="6">
        <f t="shared" si="10"/>
        <v>794</v>
      </c>
      <c r="X68" s="6">
        <v>89</v>
      </c>
    </row>
    <row r="69" spans="1:24" ht="12" customHeight="1" x14ac:dyDescent="0.25">
      <c r="A69" s="12">
        <v>1775</v>
      </c>
      <c r="B69" s="12" t="s">
        <v>74</v>
      </c>
      <c r="C69" s="1">
        <v>230</v>
      </c>
      <c r="D69" s="14">
        <v>41.59</v>
      </c>
      <c r="E69" s="1">
        <v>323</v>
      </c>
      <c r="F69" s="14">
        <v>58.41</v>
      </c>
      <c r="G69" s="1">
        <f t="shared" si="3"/>
        <v>553</v>
      </c>
      <c r="H69" s="2">
        <v>111</v>
      </c>
      <c r="I69" s="17">
        <f t="shared" si="4"/>
        <v>25.400457665903893</v>
      </c>
      <c r="J69" s="2">
        <v>326</v>
      </c>
      <c r="K69" s="17">
        <f t="shared" si="5"/>
        <v>74.599542334096114</v>
      </c>
      <c r="L69" s="2">
        <f t="shared" si="0"/>
        <v>437</v>
      </c>
      <c r="M69" s="4">
        <v>248</v>
      </c>
      <c r="N69" s="16">
        <f t="shared" si="6"/>
        <v>44.444444444444443</v>
      </c>
      <c r="O69" s="4">
        <v>310</v>
      </c>
      <c r="P69" s="16">
        <f t="shared" si="7"/>
        <v>55.555555555555557</v>
      </c>
      <c r="Q69" s="4">
        <f t="shared" si="1"/>
        <v>558</v>
      </c>
      <c r="R69" s="5">
        <v>241</v>
      </c>
      <c r="S69" s="15">
        <f t="shared" si="8"/>
        <v>44.629629629629633</v>
      </c>
      <c r="T69" s="5">
        <v>299</v>
      </c>
      <c r="U69" s="15">
        <f t="shared" si="9"/>
        <v>55.370370370370367</v>
      </c>
      <c r="V69" s="5">
        <f t="shared" si="2"/>
        <v>540</v>
      </c>
      <c r="W69" s="6">
        <f t="shared" si="10"/>
        <v>2088</v>
      </c>
      <c r="X69" s="6">
        <v>271</v>
      </c>
    </row>
    <row r="70" spans="1:24" ht="12" customHeight="1" x14ac:dyDescent="0.25">
      <c r="A70" s="13">
        <v>9333</v>
      </c>
      <c r="B70" s="13" t="s">
        <v>75</v>
      </c>
      <c r="C70" s="1">
        <v>31</v>
      </c>
      <c r="D70" s="14">
        <v>70.45</v>
      </c>
      <c r="E70" s="1">
        <v>13</v>
      </c>
      <c r="F70" s="14">
        <v>29.55</v>
      </c>
      <c r="G70" s="1">
        <f t="shared" si="3"/>
        <v>44</v>
      </c>
      <c r="H70" s="2">
        <v>15</v>
      </c>
      <c r="I70" s="17">
        <f t="shared" si="4"/>
        <v>62.5</v>
      </c>
      <c r="J70" s="2">
        <v>9</v>
      </c>
      <c r="K70" s="17">
        <f t="shared" si="5"/>
        <v>37.5</v>
      </c>
      <c r="L70" s="2">
        <f t="shared" si="0"/>
        <v>24</v>
      </c>
      <c r="M70" s="4">
        <v>19</v>
      </c>
      <c r="N70" s="16">
        <f t="shared" si="6"/>
        <v>65.517241379310349</v>
      </c>
      <c r="O70" s="4">
        <v>10</v>
      </c>
      <c r="P70" s="16">
        <f t="shared" si="7"/>
        <v>34.482758620689658</v>
      </c>
      <c r="Q70" s="4">
        <f t="shared" si="1"/>
        <v>29</v>
      </c>
      <c r="R70" s="5">
        <v>15</v>
      </c>
      <c r="S70" s="15">
        <f t="shared" si="8"/>
        <v>48.387096774193552</v>
      </c>
      <c r="T70" s="5">
        <v>16</v>
      </c>
      <c r="U70" s="15">
        <f t="shared" si="9"/>
        <v>51.612903225806448</v>
      </c>
      <c r="V70" s="5">
        <f t="shared" si="2"/>
        <v>31</v>
      </c>
      <c r="W70" s="6">
        <f t="shared" si="10"/>
        <v>128</v>
      </c>
      <c r="X70" s="6">
        <v>11</v>
      </c>
    </row>
    <row r="71" spans="1:24" ht="12" customHeight="1" x14ac:dyDescent="0.25">
      <c r="A71" s="12">
        <v>1664</v>
      </c>
      <c r="B71" s="12" t="s">
        <v>76</v>
      </c>
      <c r="C71" s="1">
        <v>7</v>
      </c>
      <c r="D71" s="14">
        <v>87.5</v>
      </c>
      <c r="E71" s="1">
        <v>1</v>
      </c>
      <c r="F71" s="14">
        <v>12.5</v>
      </c>
      <c r="G71" s="1">
        <f t="shared" si="3"/>
        <v>8</v>
      </c>
      <c r="H71" s="2">
        <v>3</v>
      </c>
      <c r="I71" s="17">
        <f t="shared" si="4"/>
        <v>60</v>
      </c>
      <c r="J71" s="2">
        <v>2</v>
      </c>
      <c r="K71" s="17">
        <f t="shared" si="5"/>
        <v>40</v>
      </c>
      <c r="L71" s="2">
        <f t="shared" ref="L71:L72" si="11">H71+J71</f>
        <v>5</v>
      </c>
      <c r="M71" s="4">
        <v>3</v>
      </c>
      <c r="N71" s="16">
        <f t="shared" si="6"/>
        <v>60</v>
      </c>
      <c r="O71" s="4">
        <v>2</v>
      </c>
      <c r="P71" s="16">
        <f t="shared" si="7"/>
        <v>40</v>
      </c>
      <c r="Q71" s="4">
        <f t="shared" ref="Q71:Q73" si="12">M71+O71</f>
        <v>5</v>
      </c>
      <c r="R71" s="5">
        <v>2</v>
      </c>
      <c r="S71" s="15">
        <f t="shared" si="8"/>
        <v>40</v>
      </c>
      <c r="T71" s="5">
        <v>3</v>
      </c>
      <c r="U71" s="15">
        <f t="shared" si="9"/>
        <v>60</v>
      </c>
      <c r="V71" s="5">
        <f t="shared" ref="V71:V73" si="13">R71+T71</f>
        <v>5</v>
      </c>
      <c r="W71" s="6">
        <f t="shared" si="10"/>
        <v>23</v>
      </c>
      <c r="X71" s="6">
        <v>1</v>
      </c>
    </row>
    <row r="72" spans="1:24" ht="12" customHeight="1" x14ac:dyDescent="0.25">
      <c r="A72" s="13">
        <v>1780</v>
      </c>
      <c r="B72" s="13" t="s">
        <v>77</v>
      </c>
      <c r="C72" s="1">
        <v>10</v>
      </c>
      <c r="D72" s="14">
        <v>45.45</v>
      </c>
      <c r="E72" s="1">
        <v>12</v>
      </c>
      <c r="F72" s="14">
        <v>54.55</v>
      </c>
      <c r="G72" s="1">
        <f t="shared" ref="G72:G73" si="14">C72+E72</f>
        <v>22</v>
      </c>
      <c r="H72" s="2">
        <v>6</v>
      </c>
      <c r="I72" s="17">
        <f t="shared" ref="I72:I74" si="15">IF(L72&gt;0,H72/L72*100,"")</f>
        <v>40</v>
      </c>
      <c r="J72" s="2">
        <v>9</v>
      </c>
      <c r="K72" s="17">
        <f t="shared" ref="K72:K74" si="16">IF(L72&gt;0,J72/L72*100,"")</f>
        <v>60</v>
      </c>
      <c r="L72" s="2">
        <f t="shared" si="11"/>
        <v>15</v>
      </c>
      <c r="M72" s="4">
        <v>12</v>
      </c>
      <c r="N72" s="16">
        <f t="shared" ref="N72:N74" si="17">IF(Q72&gt;0,M72/Q72*100,"")</f>
        <v>50</v>
      </c>
      <c r="O72" s="4">
        <v>12</v>
      </c>
      <c r="P72" s="16">
        <f t="shared" ref="P72:P74" si="18">IF(Q72&gt;0,O72/Q72*100,"")</f>
        <v>50</v>
      </c>
      <c r="Q72" s="4">
        <f t="shared" si="12"/>
        <v>24</v>
      </c>
      <c r="R72" s="5">
        <v>21</v>
      </c>
      <c r="S72" s="15">
        <f t="shared" ref="S72:S74" si="19">IF(V72&gt;0,R72/V72*100,"")</f>
        <v>58.333333333333336</v>
      </c>
      <c r="T72" s="5">
        <v>15</v>
      </c>
      <c r="U72" s="15">
        <f t="shared" ref="U72:U74" si="20">IF(V72&gt;0,T72/V72*100,"")</f>
        <v>41.666666666666671</v>
      </c>
      <c r="V72" s="5">
        <f t="shared" si="13"/>
        <v>36</v>
      </c>
      <c r="W72" s="6">
        <f t="shared" si="10"/>
        <v>97</v>
      </c>
      <c r="X72" s="6">
        <v>11</v>
      </c>
    </row>
    <row r="73" spans="1:24" ht="12" customHeight="1" x14ac:dyDescent="0.25">
      <c r="A73" s="12">
        <v>3961</v>
      </c>
      <c r="B73" s="12" t="s">
        <v>78</v>
      </c>
      <c r="C73" s="1">
        <v>1</v>
      </c>
      <c r="D73" s="14">
        <v>100</v>
      </c>
      <c r="E73" s="1">
        <v>0</v>
      </c>
      <c r="F73" s="14">
        <v>0</v>
      </c>
      <c r="G73" s="1">
        <f t="shared" si="14"/>
        <v>1</v>
      </c>
      <c r="H73" s="2">
        <v>0</v>
      </c>
      <c r="I73" s="17" t="str">
        <f t="shared" si="15"/>
        <v/>
      </c>
      <c r="J73" s="2">
        <v>0</v>
      </c>
      <c r="K73" s="17" t="str">
        <f t="shared" si="16"/>
        <v/>
      </c>
      <c r="L73" s="2">
        <f t="shared" ref="L73" si="21">H73+J73</f>
        <v>0</v>
      </c>
      <c r="M73" s="4">
        <v>0</v>
      </c>
      <c r="N73" s="16" t="str">
        <f t="shared" si="17"/>
        <v/>
      </c>
      <c r="O73" s="4">
        <v>0</v>
      </c>
      <c r="P73" s="16" t="str">
        <f t="shared" si="18"/>
        <v/>
      </c>
      <c r="Q73" s="4">
        <f t="shared" si="12"/>
        <v>0</v>
      </c>
      <c r="R73" s="5">
        <v>0</v>
      </c>
      <c r="S73" s="15" t="str">
        <f t="shared" si="19"/>
        <v/>
      </c>
      <c r="T73" s="5">
        <v>0</v>
      </c>
      <c r="U73" s="15" t="str">
        <f t="shared" si="20"/>
        <v/>
      </c>
      <c r="V73" s="5">
        <f t="shared" si="13"/>
        <v>0</v>
      </c>
      <c r="W73" s="6">
        <f t="shared" ref="W73" si="22">G73+L73+Q73+V73</f>
        <v>1</v>
      </c>
      <c r="X73" s="6">
        <v>0</v>
      </c>
    </row>
    <row r="74" spans="1:24" ht="15.75" x14ac:dyDescent="0.25">
      <c r="A74" s="67" t="s">
        <v>8</v>
      </c>
      <c r="B74" s="68"/>
      <c r="C74" s="18">
        <f>SUM(C7:C73)</f>
        <v>1181</v>
      </c>
      <c r="D74" s="19">
        <v>52.4</v>
      </c>
      <c r="E74" s="18">
        <f>SUM(E7:E73)</f>
        <v>1073</v>
      </c>
      <c r="F74" s="19">
        <v>47.6</v>
      </c>
      <c r="G74" s="18">
        <f>SUM(G7:G73)</f>
        <v>2254</v>
      </c>
      <c r="H74" s="20">
        <f>SUM(H7:H73)</f>
        <v>747</v>
      </c>
      <c r="I74" s="21">
        <f t="shared" si="15"/>
        <v>40.976412506856832</v>
      </c>
      <c r="J74" s="20">
        <f>SUM(J7:J73)</f>
        <v>1076</v>
      </c>
      <c r="K74" s="21">
        <f t="shared" si="16"/>
        <v>59.023587493143168</v>
      </c>
      <c r="L74" s="20">
        <f>SUM(L7:L73)</f>
        <v>1823</v>
      </c>
      <c r="M74" s="22">
        <f>SUM(M7:M73)</f>
        <v>1138</v>
      </c>
      <c r="N74" s="23">
        <f t="shared" si="17"/>
        <v>53.327085285848177</v>
      </c>
      <c r="O74" s="22">
        <f>SUM(O7:O73)</f>
        <v>996</v>
      </c>
      <c r="P74" s="23">
        <f t="shared" si="18"/>
        <v>46.672914714151823</v>
      </c>
      <c r="Q74" s="22">
        <f>SUM(Q7:Q73)</f>
        <v>2134</v>
      </c>
      <c r="R74" s="24">
        <f>SUM(R7:R73)</f>
        <v>1050</v>
      </c>
      <c r="S74" s="25">
        <f t="shared" si="19"/>
        <v>49.715909090909086</v>
      </c>
      <c r="T74" s="24">
        <f>SUM(T7:T73)</f>
        <v>1062</v>
      </c>
      <c r="U74" s="25">
        <f t="shared" si="20"/>
        <v>50.284090909090907</v>
      </c>
      <c r="V74" s="24">
        <f>SUM(V7:V73)</f>
        <v>2112</v>
      </c>
      <c r="W74" s="26">
        <f>SUM(W7:W73)</f>
        <v>8323</v>
      </c>
      <c r="X74" s="26">
        <f>SUM(X7:X73)</f>
        <v>912</v>
      </c>
    </row>
    <row r="79" spans="1:24" x14ac:dyDescent="0.2">
      <c r="P79" s="27"/>
    </row>
  </sheetData>
  <mergeCells count="21">
    <mergeCell ref="A74:B74"/>
    <mergeCell ref="C4:G4"/>
    <mergeCell ref="H4:L4"/>
    <mergeCell ref="M4:Q4"/>
    <mergeCell ref="R4:V4"/>
    <mergeCell ref="G5:G6"/>
    <mergeCell ref="L5:L6"/>
    <mergeCell ref="Q5:Q6"/>
    <mergeCell ref="V5:V6"/>
    <mergeCell ref="C1:L3"/>
    <mergeCell ref="A4:A6"/>
    <mergeCell ref="B4:B6"/>
    <mergeCell ref="W4:W6"/>
    <mergeCell ref="X4:X6"/>
    <mergeCell ref="C5:D5"/>
    <mergeCell ref="E5:F5"/>
    <mergeCell ref="H5:I5"/>
    <mergeCell ref="M5:N5"/>
    <mergeCell ref="O5:P5"/>
    <mergeCell ref="R5:S5"/>
    <mergeCell ref="T5:U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3"/>
  <sheetViews>
    <sheetView workbookViewId="0">
      <selection activeCell="A2" sqref="A2"/>
    </sheetView>
  </sheetViews>
  <sheetFormatPr defaultRowHeight="12.75" x14ac:dyDescent="0.2"/>
  <cols>
    <col min="1" max="1" width="37.1640625" bestFit="1" customWidth="1"/>
    <col min="2" max="3" width="4.6640625" bestFit="1" customWidth="1"/>
    <col min="4" max="5" width="7.5" bestFit="1" customWidth="1"/>
    <col min="6" max="11" width="4.6640625" bestFit="1" customWidth="1"/>
    <col min="12" max="13" width="7.5" bestFit="1" customWidth="1"/>
    <col min="14" max="19" width="4.6640625" bestFit="1" customWidth="1"/>
    <col min="20" max="21" width="7.5" bestFit="1" customWidth="1"/>
    <col min="22" max="22" width="3.5" bestFit="1" customWidth="1"/>
    <col min="23" max="27" width="4.6640625" bestFit="1" customWidth="1"/>
    <col min="28" max="29" width="7.5" bestFit="1" customWidth="1"/>
    <col min="30" max="30" width="3.5" bestFit="1" customWidth="1"/>
    <col min="31" max="33" width="4.6640625" bestFit="1" customWidth="1"/>
  </cols>
  <sheetData>
    <row r="1" spans="1:34" x14ac:dyDescent="0.2">
      <c r="A1" s="28"/>
      <c r="B1" s="88" t="s">
        <v>117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x14ac:dyDescent="0.2">
      <c r="A2" s="2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13.5" thickBot="1" x14ac:dyDescent="0.25">
      <c r="A3" s="2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3.5" thickTop="1" x14ac:dyDescent="0.2">
      <c r="A4" s="29"/>
      <c r="B4" s="90" t="s">
        <v>0</v>
      </c>
      <c r="C4" s="91"/>
      <c r="D4" s="91"/>
      <c r="E4" s="91"/>
      <c r="F4" s="91"/>
      <c r="G4" s="91"/>
      <c r="H4" s="91"/>
      <c r="I4" s="92"/>
      <c r="J4" s="93" t="s">
        <v>1</v>
      </c>
      <c r="K4" s="91"/>
      <c r="L4" s="91"/>
      <c r="M4" s="91"/>
      <c r="N4" s="91"/>
      <c r="O4" s="91"/>
      <c r="P4" s="91"/>
      <c r="Q4" s="92"/>
      <c r="R4" s="93" t="s">
        <v>2</v>
      </c>
      <c r="S4" s="91"/>
      <c r="T4" s="91"/>
      <c r="U4" s="91"/>
      <c r="V4" s="91"/>
      <c r="W4" s="91"/>
      <c r="X4" s="91"/>
      <c r="Y4" s="92"/>
      <c r="Z4" s="93" t="s">
        <v>3</v>
      </c>
      <c r="AA4" s="91"/>
      <c r="AB4" s="91"/>
      <c r="AC4" s="91"/>
      <c r="AD4" s="91"/>
      <c r="AE4" s="91"/>
      <c r="AF4" s="91"/>
      <c r="AG4" s="30"/>
      <c r="AH4" s="28"/>
    </row>
    <row r="5" spans="1:34" x14ac:dyDescent="0.2">
      <c r="A5" s="31"/>
      <c r="B5" s="94" t="s">
        <v>9</v>
      </c>
      <c r="C5" s="86"/>
      <c r="D5" s="85" t="s">
        <v>79</v>
      </c>
      <c r="E5" s="86"/>
      <c r="F5" s="85" t="s">
        <v>80</v>
      </c>
      <c r="G5" s="86"/>
      <c r="H5" s="85" t="s">
        <v>81</v>
      </c>
      <c r="I5" s="86"/>
      <c r="J5" s="85" t="s">
        <v>9</v>
      </c>
      <c r="K5" s="86"/>
      <c r="L5" s="85" t="s">
        <v>79</v>
      </c>
      <c r="M5" s="86"/>
      <c r="N5" s="85" t="s">
        <v>80</v>
      </c>
      <c r="O5" s="86"/>
      <c r="P5" s="85" t="s">
        <v>81</v>
      </c>
      <c r="Q5" s="86"/>
      <c r="R5" s="85" t="s">
        <v>9</v>
      </c>
      <c r="S5" s="86"/>
      <c r="T5" s="85" t="s">
        <v>79</v>
      </c>
      <c r="U5" s="86"/>
      <c r="V5" s="85" t="s">
        <v>80</v>
      </c>
      <c r="W5" s="86"/>
      <c r="X5" s="85" t="s">
        <v>81</v>
      </c>
      <c r="Y5" s="86"/>
      <c r="Z5" s="85" t="s">
        <v>9</v>
      </c>
      <c r="AA5" s="86"/>
      <c r="AB5" s="85" t="s">
        <v>79</v>
      </c>
      <c r="AC5" s="86"/>
      <c r="AD5" s="85" t="s">
        <v>80</v>
      </c>
      <c r="AE5" s="86"/>
      <c r="AF5" s="85" t="s">
        <v>81</v>
      </c>
      <c r="AG5" s="87"/>
      <c r="AH5" s="28"/>
    </row>
    <row r="6" spans="1:34" ht="13.5" thickBot="1" x14ac:dyDescent="0.25">
      <c r="A6" s="32" t="s">
        <v>82</v>
      </c>
      <c r="B6" s="33" t="s">
        <v>83</v>
      </c>
      <c r="C6" s="34" t="s">
        <v>84</v>
      </c>
      <c r="D6" s="34" t="s">
        <v>83</v>
      </c>
      <c r="E6" s="34" t="s">
        <v>84</v>
      </c>
      <c r="F6" s="34" t="s">
        <v>83</v>
      </c>
      <c r="G6" s="34" t="s">
        <v>84</v>
      </c>
      <c r="H6" s="34" t="s">
        <v>83</v>
      </c>
      <c r="I6" s="34" t="s">
        <v>84</v>
      </c>
      <c r="J6" s="34" t="s">
        <v>83</v>
      </c>
      <c r="K6" s="34" t="s">
        <v>84</v>
      </c>
      <c r="L6" s="34" t="s">
        <v>83</v>
      </c>
      <c r="M6" s="34" t="s">
        <v>84</v>
      </c>
      <c r="N6" s="34" t="s">
        <v>83</v>
      </c>
      <c r="O6" s="34" t="s">
        <v>84</v>
      </c>
      <c r="P6" s="34" t="s">
        <v>83</v>
      </c>
      <c r="Q6" s="34" t="s">
        <v>84</v>
      </c>
      <c r="R6" s="34" t="s">
        <v>83</v>
      </c>
      <c r="S6" s="34" t="s">
        <v>84</v>
      </c>
      <c r="T6" s="34" t="s">
        <v>83</v>
      </c>
      <c r="U6" s="34" t="s">
        <v>84</v>
      </c>
      <c r="V6" s="34" t="s">
        <v>83</v>
      </c>
      <c r="W6" s="34" t="s">
        <v>84</v>
      </c>
      <c r="X6" s="34" t="s">
        <v>83</v>
      </c>
      <c r="Y6" s="34" t="s">
        <v>84</v>
      </c>
      <c r="Z6" s="34" t="s">
        <v>83</v>
      </c>
      <c r="AA6" s="34" t="s">
        <v>84</v>
      </c>
      <c r="AB6" s="34" t="s">
        <v>83</v>
      </c>
      <c r="AC6" s="34" t="s">
        <v>84</v>
      </c>
      <c r="AD6" s="34" t="s">
        <v>83</v>
      </c>
      <c r="AE6" s="34" t="s">
        <v>84</v>
      </c>
      <c r="AF6" s="34" t="s">
        <v>83</v>
      </c>
      <c r="AG6" s="35" t="s">
        <v>84</v>
      </c>
      <c r="AH6" s="28"/>
    </row>
    <row r="7" spans="1:34" x14ac:dyDescent="0.2">
      <c r="A7" s="36" t="s">
        <v>13</v>
      </c>
      <c r="B7" s="37">
        <v>20</v>
      </c>
      <c r="C7" s="37">
        <v>8</v>
      </c>
      <c r="D7" s="38">
        <v>63.65</v>
      </c>
      <c r="E7" s="38">
        <v>83.25</v>
      </c>
      <c r="F7" s="37">
        <v>42</v>
      </c>
      <c r="G7" s="37">
        <v>77</v>
      </c>
      <c r="H7" s="37">
        <v>74</v>
      </c>
      <c r="I7" s="37">
        <v>91</v>
      </c>
      <c r="J7" s="37">
        <v>6</v>
      </c>
      <c r="K7" s="37">
        <v>10</v>
      </c>
      <c r="L7" s="38">
        <v>67.17</v>
      </c>
      <c r="M7" s="38">
        <v>79.099999999999994</v>
      </c>
      <c r="N7" s="37">
        <v>62</v>
      </c>
      <c r="O7" s="37">
        <v>75</v>
      </c>
      <c r="P7" s="37">
        <v>74</v>
      </c>
      <c r="Q7" s="37">
        <v>83</v>
      </c>
      <c r="R7" s="37">
        <v>18</v>
      </c>
      <c r="S7" s="37">
        <v>10</v>
      </c>
      <c r="T7" s="38">
        <v>58.11</v>
      </c>
      <c r="U7" s="38">
        <v>82.7</v>
      </c>
      <c r="V7" s="37">
        <v>32</v>
      </c>
      <c r="W7" s="37">
        <v>75</v>
      </c>
      <c r="X7" s="37">
        <v>74</v>
      </c>
      <c r="Y7" s="37">
        <v>90</v>
      </c>
      <c r="Z7" s="37">
        <v>8</v>
      </c>
      <c r="AA7" s="37">
        <v>8</v>
      </c>
      <c r="AB7" s="38">
        <v>55.13</v>
      </c>
      <c r="AC7" s="38">
        <v>81</v>
      </c>
      <c r="AD7" s="37">
        <v>36</v>
      </c>
      <c r="AE7" s="37">
        <v>75</v>
      </c>
      <c r="AF7" s="37">
        <v>73</v>
      </c>
      <c r="AG7" s="39">
        <v>85</v>
      </c>
      <c r="AH7" s="40"/>
    </row>
    <row r="8" spans="1:34" x14ac:dyDescent="0.2">
      <c r="A8" s="41" t="s">
        <v>14</v>
      </c>
      <c r="B8" s="42">
        <v>5</v>
      </c>
      <c r="C8" s="42">
        <v>6</v>
      </c>
      <c r="D8" s="43">
        <v>46.4</v>
      </c>
      <c r="E8" s="43">
        <v>86.17</v>
      </c>
      <c r="F8" s="42">
        <v>26</v>
      </c>
      <c r="G8" s="42">
        <v>79</v>
      </c>
      <c r="H8" s="42">
        <v>64</v>
      </c>
      <c r="I8" s="42">
        <v>98</v>
      </c>
      <c r="J8" s="42">
        <v>10</v>
      </c>
      <c r="K8" s="42">
        <v>5</v>
      </c>
      <c r="L8" s="43">
        <v>63.7</v>
      </c>
      <c r="M8" s="43">
        <v>82.6</v>
      </c>
      <c r="N8" s="42">
        <v>41</v>
      </c>
      <c r="O8" s="42">
        <v>78</v>
      </c>
      <c r="P8" s="42">
        <v>70</v>
      </c>
      <c r="Q8" s="42">
        <v>91</v>
      </c>
      <c r="R8" s="42">
        <v>13</v>
      </c>
      <c r="S8" s="42">
        <v>7</v>
      </c>
      <c r="T8" s="43">
        <v>61.85</v>
      </c>
      <c r="U8" s="43">
        <v>81.569999999999993</v>
      </c>
      <c r="V8" s="42">
        <v>37</v>
      </c>
      <c r="W8" s="42">
        <v>75</v>
      </c>
      <c r="X8" s="42">
        <v>73</v>
      </c>
      <c r="Y8" s="42">
        <v>95</v>
      </c>
      <c r="Z8" s="42">
        <v>7</v>
      </c>
      <c r="AA8" s="42">
        <v>6</v>
      </c>
      <c r="AB8" s="43">
        <v>56.14</v>
      </c>
      <c r="AC8" s="43">
        <v>83.5</v>
      </c>
      <c r="AD8" s="42">
        <v>21</v>
      </c>
      <c r="AE8" s="42">
        <v>77</v>
      </c>
      <c r="AF8" s="42">
        <v>70</v>
      </c>
      <c r="AG8" s="44">
        <v>90</v>
      </c>
      <c r="AH8" s="45"/>
    </row>
    <row r="9" spans="1:34" x14ac:dyDescent="0.2">
      <c r="A9" s="36" t="s">
        <v>85</v>
      </c>
      <c r="B9" s="46"/>
      <c r="C9" s="46"/>
      <c r="D9" s="47"/>
      <c r="E9" s="47"/>
      <c r="F9" s="46"/>
      <c r="G9" s="46"/>
      <c r="H9" s="46"/>
      <c r="I9" s="46"/>
      <c r="J9" s="46"/>
      <c r="K9" s="46"/>
      <c r="L9" s="47"/>
      <c r="M9" s="47"/>
      <c r="N9" s="46"/>
      <c r="O9" s="46"/>
      <c r="P9" s="46"/>
      <c r="Q9" s="46"/>
      <c r="R9" s="46">
        <v>1</v>
      </c>
      <c r="S9" s="46"/>
      <c r="T9" s="47">
        <v>28</v>
      </c>
      <c r="U9" s="47"/>
      <c r="V9" s="46">
        <v>28</v>
      </c>
      <c r="W9" s="46"/>
      <c r="X9" s="46">
        <v>28</v>
      </c>
      <c r="Y9" s="46"/>
      <c r="Z9" s="46"/>
      <c r="AA9" s="46"/>
      <c r="AB9" s="47"/>
      <c r="AC9" s="47"/>
      <c r="AD9" s="46"/>
      <c r="AE9" s="46"/>
      <c r="AF9" s="46"/>
      <c r="AG9" s="48"/>
      <c r="AH9" s="45"/>
    </row>
    <row r="10" spans="1:34" x14ac:dyDescent="0.2">
      <c r="A10" s="41" t="s">
        <v>86</v>
      </c>
      <c r="B10" s="42">
        <v>11</v>
      </c>
      <c r="C10" s="42">
        <v>9</v>
      </c>
      <c r="D10" s="43">
        <v>63.36</v>
      </c>
      <c r="E10" s="43">
        <v>81.78</v>
      </c>
      <c r="F10" s="42">
        <v>47</v>
      </c>
      <c r="G10" s="42">
        <v>75</v>
      </c>
      <c r="H10" s="42">
        <v>73</v>
      </c>
      <c r="I10" s="42">
        <v>99</v>
      </c>
      <c r="J10" s="42">
        <v>6</v>
      </c>
      <c r="K10" s="42">
        <v>7</v>
      </c>
      <c r="L10" s="43">
        <v>64.33</v>
      </c>
      <c r="M10" s="43">
        <v>77.14</v>
      </c>
      <c r="N10" s="42">
        <v>48</v>
      </c>
      <c r="O10" s="42">
        <v>75</v>
      </c>
      <c r="P10" s="42">
        <v>71</v>
      </c>
      <c r="Q10" s="42">
        <v>84</v>
      </c>
      <c r="R10" s="42">
        <v>12</v>
      </c>
      <c r="S10" s="42">
        <v>10</v>
      </c>
      <c r="T10" s="43">
        <v>54.17</v>
      </c>
      <c r="U10" s="43">
        <v>80.099999999999994</v>
      </c>
      <c r="V10" s="42">
        <v>21</v>
      </c>
      <c r="W10" s="42">
        <v>75</v>
      </c>
      <c r="X10" s="42">
        <v>71</v>
      </c>
      <c r="Y10" s="42">
        <v>91</v>
      </c>
      <c r="Z10" s="42">
        <v>11</v>
      </c>
      <c r="AA10" s="42">
        <v>9</v>
      </c>
      <c r="AB10" s="43">
        <v>53.73</v>
      </c>
      <c r="AC10" s="43">
        <v>83</v>
      </c>
      <c r="AD10" s="42">
        <v>24</v>
      </c>
      <c r="AE10" s="42">
        <v>77</v>
      </c>
      <c r="AF10" s="42">
        <v>73</v>
      </c>
      <c r="AG10" s="44">
        <v>89</v>
      </c>
      <c r="AH10" s="45"/>
    </row>
    <row r="11" spans="1:34" x14ac:dyDescent="0.2">
      <c r="A11" s="36" t="s">
        <v>87</v>
      </c>
      <c r="B11" s="46">
        <v>1</v>
      </c>
      <c r="C11" s="46"/>
      <c r="D11" s="47">
        <v>66</v>
      </c>
      <c r="E11" s="47"/>
      <c r="F11" s="46">
        <v>66</v>
      </c>
      <c r="G11" s="46"/>
      <c r="H11" s="46">
        <v>66</v>
      </c>
      <c r="I11" s="46"/>
      <c r="J11" s="46"/>
      <c r="K11" s="46"/>
      <c r="L11" s="47"/>
      <c r="M11" s="47"/>
      <c r="N11" s="46"/>
      <c r="O11" s="46"/>
      <c r="P11" s="46"/>
      <c r="Q11" s="46"/>
      <c r="R11" s="46"/>
      <c r="S11" s="46"/>
      <c r="T11" s="47"/>
      <c r="U11" s="47"/>
      <c r="V11" s="46"/>
      <c r="W11" s="46"/>
      <c r="X11" s="46"/>
      <c r="Y11" s="46"/>
      <c r="Z11" s="46"/>
      <c r="AA11" s="46"/>
      <c r="AB11" s="47"/>
      <c r="AC11" s="47"/>
      <c r="AD11" s="46"/>
      <c r="AE11" s="46"/>
      <c r="AF11" s="46"/>
      <c r="AG11" s="48"/>
      <c r="AH11" s="45"/>
    </row>
    <row r="12" spans="1:34" x14ac:dyDescent="0.2">
      <c r="A12" s="41" t="s">
        <v>18</v>
      </c>
      <c r="B12" s="42"/>
      <c r="C12" s="42"/>
      <c r="D12" s="43"/>
      <c r="E12" s="43"/>
      <c r="F12" s="42"/>
      <c r="G12" s="42"/>
      <c r="H12" s="42"/>
      <c r="I12" s="42"/>
      <c r="J12" s="42"/>
      <c r="K12" s="42">
        <v>1</v>
      </c>
      <c r="L12" s="43"/>
      <c r="M12" s="43">
        <v>77</v>
      </c>
      <c r="N12" s="42"/>
      <c r="O12" s="42">
        <v>77</v>
      </c>
      <c r="P12" s="42"/>
      <c r="Q12" s="42">
        <v>77</v>
      </c>
      <c r="R12" s="42"/>
      <c r="S12" s="42"/>
      <c r="T12" s="43"/>
      <c r="U12" s="43"/>
      <c r="V12" s="42"/>
      <c r="W12" s="42"/>
      <c r="X12" s="42"/>
      <c r="Y12" s="42"/>
      <c r="Z12" s="42"/>
      <c r="AA12" s="42"/>
      <c r="AB12" s="43"/>
      <c r="AC12" s="43"/>
      <c r="AD12" s="42"/>
      <c r="AE12" s="42"/>
      <c r="AF12" s="42"/>
      <c r="AG12" s="44"/>
      <c r="AH12" s="45"/>
    </row>
    <row r="13" spans="1:34" x14ac:dyDescent="0.2">
      <c r="A13" s="36" t="s">
        <v>19</v>
      </c>
      <c r="B13" s="46">
        <v>16</v>
      </c>
      <c r="C13" s="46">
        <v>17</v>
      </c>
      <c r="D13" s="47">
        <v>63.56</v>
      </c>
      <c r="E13" s="47">
        <v>81.41</v>
      </c>
      <c r="F13" s="46">
        <v>49</v>
      </c>
      <c r="G13" s="46">
        <v>75</v>
      </c>
      <c r="H13" s="46">
        <v>74</v>
      </c>
      <c r="I13" s="46">
        <v>91</v>
      </c>
      <c r="J13" s="46">
        <v>14</v>
      </c>
      <c r="K13" s="46">
        <v>21</v>
      </c>
      <c r="L13" s="47">
        <v>70.430000000000007</v>
      </c>
      <c r="M13" s="47">
        <v>81.19</v>
      </c>
      <c r="N13" s="46">
        <v>64</v>
      </c>
      <c r="O13" s="46">
        <v>75</v>
      </c>
      <c r="P13" s="46">
        <v>74</v>
      </c>
      <c r="Q13" s="46">
        <v>86</v>
      </c>
      <c r="R13" s="46">
        <v>13</v>
      </c>
      <c r="S13" s="46">
        <v>15</v>
      </c>
      <c r="T13" s="47">
        <v>65.150000000000006</v>
      </c>
      <c r="U13" s="47">
        <v>79.2</v>
      </c>
      <c r="V13" s="46">
        <v>52</v>
      </c>
      <c r="W13" s="46">
        <v>75</v>
      </c>
      <c r="X13" s="46">
        <v>74</v>
      </c>
      <c r="Y13" s="46">
        <v>86</v>
      </c>
      <c r="Z13" s="46">
        <v>30</v>
      </c>
      <c r="AA13" s="46">
        <v>14</v>
      </c>
      <c r="AB13" s="47">
        <v>61.6</v>
      </c>
      <c r="AC13" s="47">
        <v>80.36</v>
      </c>
      <c r="AD13" s="46">
        <v>19</v>
      </c>
      <c r="AE13" s="46">
        <v>76</v>
      </c>
      <c r="AF13" s="46">
        <v>74</v>
      </c>
      <c r="AG13" s="48">
        <v>88</v>
      </c>
      <c r="AH13" s="45"/>
    </row>
    <row r="14" spans="1:34" x14ac:dyDescent="0.2">
      <c r="A14" s="41" t="s">
        <v>88</v>
      </c>
      <c r="B14" s="42"/>
      <c r="C14" s="42">
        <v>1</v>
      </c>
      <c r="D14" s="43"/>
      <c r="E14" s="43">
        <v>88</v>
      </c>
      <c r="F14" s="42"/>
      <c r="G14" s="42">
        <v>88</v>
      </c>
      <c r="H14" s="42"/>
      <c r="I14" s="42">
        <v>88</v>
      </c>
      <c r="J14" s="42"/>
      <c r="K14" s="42"/>
      <c r="L14" s="43"/>
      <c r="M14" s="43"/>
      <c r="N14" s="42"/>
      <c r="O14" s="42"/>
      <c r="P14" s="42"/>
      <c r="Q14" s="42"/>
      <c r="R14" s="42"/>
      <c r="S14" s="42">
        <v>1</v>
      </c>
      <c r="T14" s="43"/>
      <c r="U14" s="43">
        <v>80</v>
      </c>
      <c r="V14" s="42"/>
      <c r="W14" s="42">
        <v>80</v>
      </c>
      <c r="X14" s="42"/>
      <c r="Y14" s="42">
        <v>80</v>
      </c>
      <c r="Z14" s="42"/>
      <c r="AA14" s="42">
        <v>1</v>
      </c>
      <c r="AB14" s="43"/>
      <c r="AC14" s="43">
        <v>83</v>
      </c>
      <c r="AD14" s="42"/>
      <c r="AE14" s="42">
        <v>83</v>
      </c>
      <c r="AF14" s="42"/>
      <c r="AG14" s="44">
        <v>83</v>
      </c>
      <c r="AH14" s="45"/>
    </row>
    <row r="15" spans="1:34" x14ac:dyDescent="0.2">
      <c r="A15" s="36" t="s">
        <v>21</v>
      </c>
      <c r="B15" s="46">
        <v>8</v>
      </c>
      <c r="C15" s="46">
        <v>3</v>
      </c>
      <c r="D15" s="47">
        <v>61.25</v>
      </c>
      <c r="E15" s="47">
        <v>84.67</v>
      </c>
      <c r="F15" s="46">
        <v>43</v>
      </c>
      <c r="G15" s="46">
        <v>81</v>
      </c>
      <c r="H15" s="46">
        <v>74</v>
      </c>
      <c r="I15" s="46">
        <v>87</v>
      </c>
      <c r="J15" s="46">
        <v>3</v>
      </c>
      <c r="K15" s="46">
        <v>2</v>
      </c>
      <c r="L15" s="47">
        <v>71.33</v>
      </c>
      <c r="M15" s="47">
        <v>77.5</v>
      </c>
      <c r="N15" s="46">
        <v>71</v>
      </c>
      <c r="O15" s="46">
        <v>76</v>
      </c>
      <c r="P15" s="46">
        <v>72</v>
      </c>
      <c r="Q15" s="46">
        <v>79</v>
      </c>
      <c r="R15" s="46">
        <v>2</v>
      </c>
      <c r="S15" s="46">
        <v>2</v>
      </c>
      <c r="T15" s="47">
        <v>66.5</v>
      </c>
      <c r="U15" s="47">
        <v>78.5</v>
      </c>
      <c r="V15" s="46">
        <v>66</v>
      </c>
      <c r="W15" s="46">
        <v>76</v>
      </c>
      <c r="X15" s="46">
        <v>67</v>
      </c>
      <c r="Y15" s="46">
        <v>81</v>
      </c>
      <c r="Z15" s="46">
        <v>11</v>
      </c>
      <c r="AA15" s="46">
        <v>3</v>
      </c>
      <c r="AB15" s="47">
        <v>60.36</v>
      </c>
      <c r="AC15" s="47">
        <v>78.67</v>
      </c>
      <c r="AD15" s="46">
        <v>41</v>
      </c>
      <c r="AE15" s="46">
        <v>75</v>
      </c>
      <c r="AF15" s="46">
        <v>73</v>
      </c>
      <c r="AG15" s="48">
        <v>84</v>
      </c>
      <c r="AH15" s="45"/>
    </row>
    <row r="16" spans="1:34" x14ac:dyDescent="0.2">
      <c r="A16" s="41" t="s">
        <v>89</v>
      </c>
      <c r="B16" s="42">
        <v>2</v>
      </c>
      <c r="C16" s="42"/>
      <c r="D16" s="43">
        <v>112</v>
      </c>
      <c r="E16" s="43"/>
      <c r="F16" s="42">
        <v>112</v>
      </c>
      <c r="G16" s="42"/>
      <c r="H16" s="42">
        <v>112</v>
      </c>
      <c r="I16" s="42"/>
      <c r="J16" s="42"/>
      <c r="K16" s="42"/>
      <c r="L16" s="43"/>
      <c r="M16" s="43"/>
      <c r="N16" s="42"/>
      <c r="O16" s="42"/>
      <c r="P16" s="42"/>
      <c r="Q16" s="42"/>
      <c r="R16" s="42">
        <v>1</v>
      </c>
      <c r="S16" s="42"/>
      <c r="T16" s="43">
        <v>28</v>
      </c>
      <c r="U16" s="43"/>
      <c r="V16" s="42">
        <v>28</v>
      </c>
      <c r="W16" s="42"/>
      <c r="X16" s="42">
        <v>28</v>
      </c>
      <c r="Y16" s="42"/>
      <c r="Z16" s="42"/>
      <c r="AA16" s="42"/>
      <c r="AB16" s="43"/>
      <c r="AC16" s="43"/>
      <c r="AD16" s="42"/>
      <c r="AE16" s="42"/>
      <c r="AF16" s="42"/>
      <c r="AG16" s="44"/>
      <c r="AH16" s="45"/>
    </row>
    <row r="17" spans="1:34" x14ac:dyDescent="0.2">
      <c r="A17" s="36" t="s">
        <v>24</v>
      </c>
      <c r="B17" s="46">
        <v>1</v>
      </c>
      <c r="C17" s="46">
        <v>1</v>
      </c>
      <c r="D17" s="47">
        <v>65</v>
      </c>
      <c r="E17" s="47">
        <v>78</v>
      </c>
      <c r="F17" s="46">
        <v>65</v>
      </c>
      <c r="G17" s="46">
        <v>78</v>
      </c>
      <c r="H17" s="46">
        <v>65</v>
      </c>
      <c r="I17" s="46">
        <v>78</v>
      </c>
      <c r="J17" s="46">
        <v>2</v>
      </c>
      <c r="K17" s="46"/>
      <c r="L17" s="47">
        <v>53.5</v>
      </c>
      <c r="M17" s="47"/>
      <c r="N17" s="46">
        <v>37</v>
      </c>
      <c r="O17" s="46"/>
      <c r="P17" s="46">
        <v>70</v>
      </c>
      <c r="Q17" s="46"/>
      <c r="R17" s="46">
        <v>1</v>
      </c>
      <c r="S17" s="46"/>
      <c r="T17" s="47">
        <v>55</v>
      </c>
      <c r="U17" s="47"/>
      <c r="V17" s="46">
        <v>55</v>
      </c>
      <c r="W17" s="46"/>
      <c r="X17" s="46">
        <v>55</v>
      </c>
      <c r="Y17" s="46"/>
      <c r="Z17" s="46"/>
      <c r="AA17" s="46"/>
      <c r="AB17" s="47"/>
      <c r="AC17" s="47"/>
      <c r="AD17" s="46"/>
      <c r="AE17" s="46"/>
      <c r="AF17" s="46"/>
      <c r="AG17" s="48"/>
      <c r="AH17" s="45"/>
    </row>
    <row r="18" spans="1:34" x14ac:dyDescent="0.2">
      <c r="A18" s="41" t="s">
        <v>25</v>
      </c>
      <c r="B18" s="42"/>
      <c r="C18" s="42"/>
      <c r="D18" s="43"/>
      <c r="E18" s="43"/>
      <c r="F18" s="42"/>
      <c r="G18" s="42"/>
      <c r="H18" s="42"/>
      <c r="I18" s="42"/>
      <c r="J18" s="42">
        <v>2</v>
      </c>
      <c r="K18" s="42"/>
      <c r="L18" s="43">
        <v>63</v>
      </c>
      <c r="M18" s="43"/>
      <c r="N18" s="42">
        <v>60</v>
      </c>
      <c r="O18" s="42"/>
      <c r="P18" s="42">
        <v>66</v>
      </c>
      <c r="Q18" s="42"/>
      <c r="R18" s="42">
        <v>1</v>
      </c>
      <c r="S18" s="42"/>
      <c r="T18" s="43">
        <v>64</v>
      </c>
      <c r="U18" s="43"/>
      <c r="V18" s="42">
        <v>64</v>
      </c>
      <c r="W18" s="42"/>
      <c r="X18" s="42">
        <v>64</v>
      </c>
      <c r="Y18" s="42"/>
      <c r="Z18" s="42">
        <v>3</v>
      </c>
      <c r="AA18" s="42"/>
      <c r="AB18" s="43">
        <v>58</v>
      </c>
      <c r="AC18" s="43"/>
      <c r="AD18" s="42">
        <v>55</v>
      </c>
      <c r="AE18" s="42"/>
      <c r="AF18" s="42">
        <v>60</v>
      </c>
      <c r="AG18" s="44"/>
      <c r="AH18" s="45"/>
    </row>
    <row r="19" spans="1:34" x14ac:dyDescent="0.2">
      <c r="A19" s="36" t="s">
        <v>90</v>
      </c>
      <c r="B19" s="46">
        <v>7</v>
      </c>
      <c r="C19" s="46">
        <v>3</v>
      </c>
      <c r="D19" s="47">
        <v>63.43</v>
      </c>
      <c r="E19" s="47">
        <v>84.33</v>
      </c>
      <c r="F19" s="46">
        <v>51</v>
      </c>
      <c r="G19" s="46">
        <v>78</v>
      </c>
      <c r="H19" s="46">
        <v>74</v>
      </c>
      <c r="I19" s="46">
        <v>92</v>
      </c>
      <c r="J19" s="46">
        <v>5</v>
      </c>
      <c r="K19" s="46">
        <v>3</v>
      </c>
      <c r="L19" s="47">
        <v>67.599999999999994</v>
      </c>
      <c r="M19" s="47">
        <v>79</v>
      </c>
      <c r="N19" s="46">
        <v>58</v>
      </c>
      <c r="O19" s="46">
        <v>77</v>
      </c>
      <c r="P19" s="46">
        <v>74</v>
      </c>
      <c r="Q19" s="46">
        <v>81</v>
      </c>
      <c r="R19" s="46">
        <v>4</v>
      </c>
      <c r="S19" s="46">
        <v>3</v>
      </c>
      <c r="T19" s="47">
        <v>63.5</v>
      </c>
      <c r="U19" s="47">
        <v>78.33</v>
      </c>
      <c r="V19" s="46">
        <v>55</v>
      </c>
      <c r="W19" s="46">
        <v>75</v>
      </c>
      <c r="X19" s="46">
        <v>73</v>
      </c>
      <c r="Y19" s="46">
        <v>81</v>
      </c>
      <c r="Z19" s="46">
        <v>2</v>
      </c>
      <c r="AA19" s="46">
        <v>3</v>
      </c>
      <c r="AB19" s="47">
        <v>57.5</v>
      </c>
      <c r="AC19" s="47">
        <v>81.67</v>
      </c>
      <c r="AD19" s="46">
        <v>56</v>
      </c>
      <c r="AE19" s="46">
        <v>77</v>
      </c>
      <c r="AF19" s="46">
        <v>59</v>
      </c>
      <c r="AG19" s="48">
        <v>88</v>
      </c>
      <c r="AH19" s="45"/>
    </row>
    <row r="20" spans="1:34" x14ac:dyDescent="0.2">
      <c r="A20" s="41" t="s">
        <v>27</v>
      </c>
      <c r="B20" s="42">
        <v>1</v>
      </c>
      <c r="C20" s="42"/>
      <c r="D20" s="43">
        <v>59</v>
      </c>
      <c r="E20" s="43"/>
      <c r="F20" s="42">
        <v>59</v>
      </c>
      <c r="G20" s="42"/>
      <c r="H20" s="42">
        <v>59</v>
      </c>
      <c r="I20" s="42"/>
      <c r="J20" s="42"/>
      <c r="K20" s="42"/>
      <c r="L20" s="43"/>
      <c r="M20" s="43"/>
      <c r="N20" s="42"/>
      <c r="O20" s="42"/>
      <c r="P20" s="42"/>
      <c r="Q20" s="42"/>
      <c r="R20" s="42">
        <v>3</v>
      </c>
      <c r="S20" s="42">
        <v>2</v>
      </c>
      <c r="T20" s="43">
        <v>60.33</v>
      </c>
      <c r="U20" s="43">
        <v>83.5</v>
      </c>
      <c r="V20" s="42">
        <v>48</v>
      </c>
      <c r="W20" s="42">
        <v>81</v>
      </c>
      <c r="X20" s="42">
        <v>69</v>
      </c>
      <c r="Y20" s="42">
        <v>86</v>
      </c>
      <c r="Z20" s="42"/>
      <c r="AA20" s="42"/>
      <c r="AB20" s="43"/>
      <c r="AC20" s="43"/>
      <c r="AD20" s="42"/>
      <c r="AE20" s="42"/>
      <c r="AF20" s="42"/>
      <c r="AG20" s="44"/>
      <c r="AH20" s="45"/>
    </row>
    <row r="21" spans="1:34" x14ac:dyDescent="0.2">
      <c r="A21" s="36" t="s">
        <v>91</v>
      </c>
      <c r="B21" s="46">
        <v>171</v>
      </c>
      <c r="C21" s="46">
        <v>116</v>
      </c>
      <c r="D21" s="47">
        <v>61.47</v>
      </c>
      <c r="E21" s="47">
        <v>84.41</v>
      </c>
      <c r="F21" s="46">
        <v>0</v>
      </c>
      <c r="G21" s="46">
        <v>75</v>
      </c>
      <c r="H21" s="46">
        <v>74</v>
      </c>
      <c r="I21" s="46">
        <v>99</v>
      </c>
      <c r="J21" s="46">
        <v>114</v>
      </c>
      <c r="K21" s="46">
        <v>127</v>
      </c>
      <c r="L21" s="47">
        <v>64.22</v>
      </c>
      <c r="M21" s="47">
        <v>80.790000000000006</v>
      </c>
      <c r="N21" s="46">
        <v>24</v>
      </c>
      <c r="O21" s="46">
        <v>75</v>
      </c>
      <c r="P21" s="46">
        <v>74</v>
      </c>
      <c r="Q21" s="46">
        <v>94</v>
      </c>
      <c r="R21" s="46">
        <v>170</v>
      </c>
      <c r="S21" s="46">
        <v>117</v>
      </c>
      <c r="T21" s="47">
        <v>59.47</v>
      </c>
      <c r="U21" s="47">
        <v>80.849999999999994</v>
      </c>
      <c r="V21" s="46">
        <v>14</v>
      </c>
      <c r="W21" s="46">
        <v>75</v>
      </c>
      <c r="X21" s="46">
        <v>74</v>
      </c>
      <c r="Y21" s="46">
        <v>93</v>
      </c>
      <c r="Z21" s="46">
        <v>158</v>
      </c>
      <c r="AA21" s="46">
        <v>123</v>
      </c>
      <c r="AB21" s="47">
        <v>62.25</v>
      </c>
      <c r="AC21" s="47">
        <v>81.83</v>
      </c>
      <c r="AD21" s="46">
        <v>23</v>
      </c>
      <c r="AE21" s="46">
        <v>75</v>
      </c>
      <c r="AF21" s="46">
        <v>74</v>
      </c>
      <c r="AG21" s="48">
        <v>95</v>
      </c>
      <c r="AH21" s="45"/>
    </row>
    <row r="22" spans="1:34" x14ac:dyDescent="0.2">
      <c r="A22" s="41" t="s">
        <v>92</v>
      </c>
      <c r="B22" s="42">
        <v>1</v>
      </c>
      <c r="C22" s="42">
        <v>1</v>
      </c>
      <c r="D22" s="43">
        <v>48</v>
      </c>
      <c r="E22" s="43">
        <v>82</v>
      </c>
      <c r="F22" s="42">
        <v>48</v>
      </c>
      <c r="G22" s="42">
        <v>82</v>
      </c>
      <c r="H22" s="42">
        <v>48</v>
      </c>
      <c r="I22" s="42">
        <v>82</v>
      </c>
      <c r="J22" s="42">
        <v>2</v>
      </c>
      <c r="K22" s="42"/>
      <c r="L22" s="43">
        <v>63.5</v>
      </c>
      <c r="M22" s="43"/>
      <c r="N22" s="42">
        <v>59</v>
      </c>
      <c r="O22" s="42"/>
      <c r="P22" s="42">
        <v>68</v>
      </c>
      <c r="Q22" s="42"/>
      <c r="R22" s="42">
        <v>1</v>
      </c>
      <c r="S22" s="42"/>
      <c r="T22" s="43">
        <v>55</v>
      </c>
      <c r="U22" s="43"/>
      <c r="V22" s="42">
        <v>55</v>
      </c>
      <c r="W22" s="42"/>
      <c r="X22" s="42">
        <v>55</v>
      </c>
      <c r="Y22" s="42"/>
      <c r="Z22" s="42">
        <v>1</v>
      </c>
      <c r="AA22" s="42"/>
      <c r="AB22" s="43">
        <v>47</v>
      </c>
      <c r="AC22" s="43"/>
      <c r="AD22" s="42">
        <v>47</v>
      </c>
      <c r="AE22" s="42"/>
      <c r="AF22" s="42">
        <v>47</v>
      </c>
      <c r="AG22" s="44"/>
      <c r="AH22" s="45"/>
    </row>
    <row r="23" spans="1:34" x14ac:dyDescent="0.2">
      <c r="A23" s="36" t="s">
        <v>93</v>
      </c>
      <c r="B23" s="46">
        <v>2</v>
      </c>
      <c r="C23" s="46">
        <v>1</v>
      </c>
      <c r="D23" s="47">
        <v>46.5</v>
      </c>
      <c r="E23" s="47">
        <v>85</v>
      </c>
      <c r="F23" s="46">
        <v>28</v>
      </c>
      <c r="G23" s="46">
        <v>85</v>
      </c>
      <c r="H23" s="46">
        <v>65</v>
      </c>
      <c r="I23" s="46">
        <v>85</v>
      </c>
      <c r="J23" s="46">
        <v>2</v>
      </c>
      <c r="K23" s="46"/>
      <c r="L23" s="47">
        <v>62</v>
      </c>
      <c r="M23" s="47"/>
      <c r="N23" s="46">
        <v>61</v>
      </c>
      <c r="O23" s="46"/>
      <c r="P23" s="46">
        <v>63</v>
      </c>
      <c r="Q23" s="46"/>
      <c r="R23" s="46">
        <v>2</v>
      </c>
      <c r="S23" s="46"/>
      <c r="T23" s="47">
        <v>40</v>
      </c>
      <c r="U23" s="47"/>
      <c r="V23" s="46">
        <v>37</v>
      </c>
      <c r="W23" s="46"/>
      <c r="X23" s="46">
        <v>43</v>
      </c>
      <c r="Y23" s="46"/>
      <c r="Z23" s="46"/>
      <c r="AA23" s="46">
        <v>1</v>
      </c>
      <c r="AB23" s="47"/>
      <c r="AC23" s="47">
        <v>75</v>
      </c>
      <c r="AD23" s="46"/>
      <c r="AE23" s="46">
        <v>75</v>
      </c>
      <c r="AF23" s="46"/>
      <c r="AG23" s="48">
        <v>75</v>
      </c>
      <c r="AH23" s="45"/>
    </row>
    <row r="24" spans="1:34" x14ac:dyDescent="0.2">
      <c r="A24" s="41" t="s">
        <v>94</v>
      </c>
      <c r="B24" s="42">
        <v>7</v>
      </c>
      <c r="C24" s="42">
        <v>3</v>
      </c>
      <c r="D24" s="43">
        <v>52.57</v>
      </c>
      <c r="E24" s="43">
        <v>82</v>
      </c>
      <c r="F24" s="42">
        <v>22</v>
      </c>
      <c r="G24" s="42">
        <v>81</v>
      </c>
      <c r="H24" s="42">
        <v>72</v>
      </c>
      <c r="I24" s="42">
        <v>83</v>
      </c>
      <c r="J24" s="42">
        <v>7</v>
      </c>
      <c r="K24" s="42">
        <v>5</v>
      </c>
      <c r="L24" s="43">
        <v>65</v>
      </c>
      <c r="M24" s="43">
        <v>80.400000000000006</v>
      </c>
      <c r="N24" s="42">
        <v>54</v>
      </c>
      <c r="O24" s="42">
        <v>79</v>
      </c>
      <c r="P24" s="42">
        <v>74</v>
      </c>
      <c r="Q24" s="42">
        <v>83</v>
      </c>
      <c r="R24" s="42">
        <v>12</v>
      </c>
      <c r="S24" s="42">
        <v>3</v>
      </c>
      <c r="T24" s="43">
        <v>65.42</v>
      </c>
      <c r="U24" s="43">
        <v>79.33</v>
      </c>
      <c r="V24" s="42">
        <v>35</v>
      </c>
      <c r="W24" s="42">
        <v>76</v>
      </c>
      <c r="X24" s="42">
        <v>74</v>
      </c>
      <c r="Y24" s="42">
        <v>84</v>
      </c>
      <c r="Z24" s="42">
        <v>9</v>
      </c>
      <c r="AA24" s="42">
        <v>6</v>
      </c>
      <c r="AB24" s="43">
        <v>62</v>
      </c>
      <c r="AC24" s="43">
        <v>83.83</v>
      </c>
      <c r="AD24" s="42">
        <v>31</v>
      </c>
      <c r="AE24" s="42">
        <v>77</v>
      </c>
      <c r="AF24" s="42">
        <v>74</v>
      </c>
      <c r="AG24" s="44">
        <v>94</v>
      </c>
      <c r="AH24" s="45"/>
    </row>
    <row r="25" spans="1:34" x14ac:dyDescent="0.2">
      <c r="A25" s="36" t="s">
        <v>95</v>
      </c>
      <c r="B25" s="46">
        <v>22</v>
      </c>
      <c r="C25" s="46">
        <v>20</v>
      </c>
      <c r="D25" s="47">
        <v>58.59</v>
      </c>
      <c r="E25" s="47">
        <v>83.1</v>
      </c>
      <c r="F25" s="46">
        <v>26</v>
      </c>
      <c r="G25" s="46">
        <v>76</v>
      </c>
      <c r="H25" s="46">
        <v>73</v>
      </c>
      <c r="I25" s="46">
        <v>92</v>
      </c>
      <c r="J25" s="46">
        <v>30</v>
      </c>
      <c r="K25" s="46">
        <v>25</v>
      </c>
      <c r="L25" s="47">
        <v>62.97</v>
      </c>
      <c r="M25" s="47">
        <v>79.84</v>
      </c>
      <c r="N25" s="46">
        <v>41</v>
      </c>
      <c r="O25" s="46">
        <v>75</v>
      </c>
      <c r="P25" s="46">
        <v>74</v>
      </c>
      <c r="Q25" s="46">
        <v>87</v>
      </c>
      <c r="R25" s="46">
        <v>25</v>
      </c>
      <c r="S25" s="46">
        <v>15</v>
      </c>
      <c r="T25" s="47">
        <v>55.4</v>
      </c>
      <c r="U25" s="47">
        <v>79.400000000000006</v>
      </c>
      <c r="V25" s="46">
        <v>33</v>
      </c>
      <c r="W25" s="46">
        <v>75</v>
      </c>
      <c r="X25" s="46">
        <v>72</v>
      </c>
      <c r="Y25" s="46">
        <v>86</v>
      </c>
      <c r="Z25" s="46">
        <v>30</v>
      </c>
      <c r="AA25" s="46">
        <v>17</v>
      </c>
      <c r="AB25" s="47">
        <v>59.43</v>
      </c>
      <c r="AC25" s="47">
        <v>80.709999999999994</v>
      </c>
      <c r="AD25" s="46">
        <v>29</v>
      </c>
      <c r="AE25" s="46">
        <v>75</v>
      </c>
      <c r="AF25" s="46">
        <v>74</v>
      </c>
      <c r="AG25" s="48">
        <v>92</v>
      </c>
      <c r="AH25" s="45"/>
    </row>
    <row r="26" spans="1:34" x14ac:dyDescent="0.2">
      <c r="A26" s="41" t="s">
        <v>32</v>
      </c>
      <c r="B26" s="42">
        <v>1</v>
      </c>
      <c r="C26" s="42"/>
      <c r="D26" s="43">
        <v>63</v>
      </c>
      <c r="E26" s="43"/>
      <c r="F26" s="42">
        <v>63</v>
      </c>
      <c r="G26" s="42"/>
      <c r="H26" s="42">
        <v>63</v>
      </c>
      <c r="I26" s="42"/>
      <c r="J26" s="42"/>
      <c r="K26" s="42"/>
      <c r="L26" s="43"/>
      <c r="M26" s="43"/>
      <c r="N26" s="42"/>
      <c r="O26" s="42"/>
      <c r="P26" s="42"/>
      <c r="Q26" s="42"/>
      <c r="R26" s="42"/>
      <c r="S26" s="42"/>
      <c r="T26" s="43"/>
      <c r="U26" s="43"/>
      <c r="V26" s="42"/>
      <c r="W26" s="42"/>
      <c r="X26" s="42"/>
      <c r="Y26" s="42"/>
      <c r="Z26" s="42"/>
      <c r="AA26" s="42"/>
      <c r="AB26" s="43"/>
      <c r="AC26" s="43"/>
      <c r="AD26" s="42"/>
      <c r="AE26" s="42"/>
      <c r="AF26" s="42"/>
      <c r="AG26" s="44"/>
      <c r="AH26" s="45"/>
    </row>
    <row r="27" spans="1:34" x14ac:dyDescent="0.2">
      <c r="A27" s="36" t="s">
        <v>33</v>
      </c>
      <c r="B27" s="46">
        <v>18</v>
      </c>
      <c r="C27" s="46">
        <v>12</v>
      </c>
      <c r="D27" s="47">
        <v>58.06</v>
      </c>
      <c r="E27" s="47">
        <v>85.75</v>
      </c>
      <c r="F27" s="46">
        <v>10</v>
      </c>
      <c r="G27" s="46">
        <v>76</v>
      </c>
      <c r="H27" s="46">
        <v>74</v>
      </c>
      <c r="I27" s="46">
        <v>98</v>
      </c>
      <c r="J27" s="46">
        <v>13</v>
      </c>
      <c r="K27" s="46">
        <v>12</v>
      </c>
      <c r="L27" s="47">
        <v>64.459999999999994</v>
      </c>
      <c r="M27" s="47">
        <v>81.33</v>
      </c>
      <c r="N27" s="46">
        <v>43</v>
      </c>
      <c r="O27" s="46">
        <v>75</v>
      </c>
      <c r="P27" s="46">
        <v>74</v>
      </c>
      <c r="Q27" s="46">
        <v>89</v>
      </c>
      <c r="R27" s="46">
        <v>22</v>
      </c>
      <c r="S27" s="46">
        <v>7</v>
      </c>
      <c r="T27" s="47">
        <v>55.27</v>
      </c>
      <c r="U27" s="47">
        <v>81.290000000000006</v>
      </c>
      <c r="V27" s="46">
        <v>8</v>
      </c>
      <c r="W27" s="46">
        <v>77</v>
      </c>
      <c r="X27" s="46">
        <v>73</v>
      </c>
      <c r="Y27" s="46">
        <v>85</v>
      </c>
      <c r="Z27" s="46">
        <v>12</v>
      </c>
      <c r="AA27" s="46">
        <v>9</v>
      </c>
      <c r="AB27" s="47">
        <v>62.83</v>
      </c>
      <c r="AC27" s="47">
        <v>81.33</v>
      </c>
      <c r="AD27" s="46">
        <v>43</v>
      </c>
      <c r="AE27" s="46">
        <v>75</v>
      </c>
      <c r="AF27" s="46">
        <v>74</v>
      </c>
      <c r="AG27" s="48">
        <v>90</v>
      </c>
      <c r="AH27" s="45"/>
    </row>
    <row r="28" spans="1:34" x14ac:dyDescent="0.2">
      <c r="A28" s="41" t="s">
        <v>34</v>
      </c>
      <c r="B28" s="42"/>
      <c r="C28" s="42"/>
      <c r="D28" s="43"/>
      <c r="E28" s="43"/>
      <c r="F28" s="42"/>
      <c r="G28" s="42"/>
      <c r="H28" s="42"/>
      <c r="I28" s="42"/>
      <c r="J28" s="42"/>
      <c r="K28" s="42">
        <v>1</v>
      </c>
      <c r="L28" s="43"/>
      <c r="M28" s="43">
        <v>79</v>
      </c>
      <c r="N28" s="42"/>
      <c r="O28" s="42">
        <v>79</v>
      </c>
      <c r="P28" s="42"/>
      <c r="Q28" s="42">
        <v>79</v>
      </c>
      <c r="R28" s="42"/>
      <c r="S28" s="42"/>
      <c r="T28" s="43"/>
      <c r="U28" s="43"/>
      <c r="V28" s="42"/>
      <c r="W28" s="42"/>
      <c r="X28" s="42"/>
      <c r="Y28" s="42"/>
      <c r="Z28" s="42"/>
      <c r="AA28" s="42">
        <v>1</v>
      </c>
      <c r="AB28" s="43"/>
      <c r="AC28" s="43">
        <v>77</v>
      </c>
      <c r="AD28" s="42"/>
      <c r="AE28" s="42">
        <v>77</v>
      </c>
      <c r="AF28" s="42"/>
      <c r="AG28" s="44">
        <v>77</v>
      </c>
      <c r="AH28" s="45"/>
    </row>
    <row r="29" spans="1:34" x14ac:dyDescent="0.2">
      <c r="A29" s="36" t="s">
        <v>96</v>
      </c>
      <c r="B29" s="46">
        <v>11</v>
      </c>
      <c r="C29" s="46">
        <v>8</v>
      </c>
      <c r="D29" s="47">
        <v>60.91</v>
      </c>
      <c r="E29" s="47">
        <v>85.88</v>
      </c>
      <c r="F29" s="46">
        <v>42</v>
      </c>
      <c r="G29" s="46">
        <v>77</v>
      </c>
      <c r="H29" s="46">
        <v>73</v>
      </c>
      <c r="I29" s="46">
        <v>94</v>
      </c>
      <c r="J29" s="46">
        <v>7</v>
      </c>
      <c r="K29" s="46">
        <v>3</v>
      </c>
      <c r="L29" s="47">
        <v>54.43</v>
      </c>
      <c r="M29" s="47">
        <v>87.67</v>
      </c>
      <c r="N29" s="46">
        <v>11</v>
      </c>
      <c r="O29" s="46">
        <v>84</v>
      </c>
      <c r="P29" s="46">
        <v>73</v>
      </c>
      <c r="Q29" s="46">
        <v>93</v>
      </c>
      <c r="R29" s="46">
        <v>6</v>
      </c>
      <c r="S29" s="46">
        <v>4</v>
      </c>
      <c r="T29" s="47">
        <v>61.83</v>
      </c>
      <c r="U29" s="47">
        <v>85</v>
      </c>
      <c r="V29" s="46">
        <v>50</v>
      </c>
      <c r="W29" s="46">
        <v>75</v>
      </c>
      <c r="X29" s="46">
        <v>72</v>
      </c>
      <c r="Y29" s="46">
        <v>97</v>
      </c>
      <c r="Z29" s="46">
        <v>6</v>
      </c>
      <c r="AA29" s="46">
        <v>5</v>
      </c>
      <c r="AB29" s="47">
        <v>60.67</v>
      </c>
      <c r="AC29" s="47">
        <v>79.8</v>
      </c>
      <c r="AD29" s="46">
        <v>57</v>
      </c>
      <c r="AE29" s="46">
        <v>75</v>
      </c>
      <c r="AF29" s="46">
        <v>65</v>
      </c>
      <c r="AG29" s="48">
        <v>86</v>
      </c>
      <c r="AH29" s="45"/>
    </row>
    <row r="30" spans="1:34" x14ac:dyDescent="0.2">
      <c r="A30" s="41" t="s">
        <v>36</v>
      </c>
      <c r="B30" s="42">
        <v>2</v>
      </c>
      <c r="C30" s="42"/>
      <c r="D30" s="43">
        <v>63.5</v>
      </c>
      <c r="E30" s="43"/>
      <c r="F30" s="42">
        <v>63</v>
      </c>
      <c r="G30" s="42"/>
      <c r="H30" s="42">
        <v>64</v>
      </c>
      <c r="I30" s="42"/>
      <c r="J30" s="42"/>
      <c r="K30" s="42"/>
      <c r="L30" s="43"/>
      <c r="M30" s="43"/>
      <c r="N30" s="42"/>
      <c r="O30" s="42"/>
      <c r="P30" s="42"/>
      <c r="Q30" s="42"/>
      <c r="R30" s="42">
        <v>2</v>
      </c>
      <c r="S30" s="42"/>
      <c r="T30" s="43">
        <v>55</v>
      </c>
      <c r="U30" s="43"/>
      <c r="V30" s="42">
        <v>48</v>
      </c>
      <c r="W30" s="42"/>
      <c r="X30" s="42">
        <v>62</v>
      </c>
      <c r="Y30" s="42"/>
      <c r="Z30" s="42">
        <v>1</v>
      </c>
      <c r="AA30" s="42">
        <v>1</v>
      </c>
      <c r="AB30" s="43">
        <v>68</v>
      </c>
      <c r="AC30" s="43">
        <v>75</v>
      </c>
      <c r="AD30" s="42">
        <v>68</v>
      </c>
      <c r="AE30" s="42">
        <v>75</v>
      </c>
      <c r="AF30" s="42">
        <v>68</v>
      </c>
      <c r="AG30" s="44">
        <v>75</v>
      </c>
      <c r="AH30" s="45"/>
    </row>
    <row r="31" spans="1:34" x14ac:dyDescent="0.2">
      <c r="A31" s="36" t="s">
        <v>37</v>
      </c>
      <c r="B31" s="46">
        <v>1</v>
      </c>
      <c r="C31" s="46"/>
      <c r="D31" s="47">
        <v>53</v>
      </c>
      <c r="E31" s="47"/>
      <c r="F31" s="46">
        <v>53</v>
      </c>
      <c r="G31" s="46"/>
      <c r="H31" s="46">
        <v>53</v>
      </c>
      <c r="I31" s="46"/>
      <c r="J31" s="46"/>
      <c r="K31" s="46">
        <v>1</v>
      </c>
      <c r="L31" s="47"/>
      <c r="M31" s="47">
        <v>75</v>
      </c>
      <c r="N31" s="46"/>
      <c r="O31" s="46">
        <v>75</v>
      </c>
      <c r="P31" s="46"/>
      <c r="Q31" s="46">
        <v>75</v>
      </c>
      <c r="R31" s="46"/>
      <c r="S31" s="46"/>
      <c r="T31" s="47"/>
      <c r="U31" s="47"/>
      <c r="V31" s="46"/>
      <c r="W31" s="46"/>
      <c r="X31" s="46"/>
      <c r="Y31" s="46"/>
      <c r="Z31" s="46"/>
      <c r="AA31" s="46">
        <v>1</v>
      </c>
      <c r="AB31" s="47"/>
      <c r="AC31" s="47">
        <v>85</v>
      </c>
      <c r="AD31" s="46"/>
      <c r="AE31" s="46">
        <v>85</v>
      </c>
      <c r="AF31" s="46"/>
      <c r="AG31" s="48">
        <v>85</v>
      </c>
      <c r="AH31" s="45"/>
    </row>
    <row r="32" spans="1:34" x14ac:dyDescent="0.2">
      <c r="A32" s="41" t="s">
        <v>38</v>
      </c>
      <c r="B32" s="42">
        <v>3</v>
      </c>
      <c r="C32" s="42">
        <v>3</v>
      </c>
      <c r="D32" s="43">
        <v>68.67</v>
      </c>
      <c r="E32" s="43">
        <v>77</v>
      </c>
      <c r="F32" s="42">
        <v>65</v>
      </c>
      <c r="G32" s="42">
        <v>76</v>
      </c>
      <c r="H32" s="42">
        <v>73</v>
      </c>
      <c r="I32" s="42">
        <v>79</v>
      </c>
      <c r="J32" s="42">
        <v>1</v>
      </c>
      <c r="K32" s="42">
        <v>2</v>
      </c>
      <c r="L32" s="43">
        <v>70</v>
      </c>
      <c r="M32" s="43">
        <v>84</v>
      </c>
      <c r="N32" s="42">
        <v>70</v>
      </c>
      <c r="O32" s="42">
        <v>84</v>
      </c>
      <c r="P32" s="42">
        <v>70</v>
      </c>
      <c r="Q32" s="42">
        <v>84</v>
      </c>
      <c r="R32" s="42">
        <v>1</v>
      </c>
      <c r="S32" s="42">
        <v>1</v>
      </c>
      <c r="T32" s="43">
        <v>37</v>
      </c>
      <c r="U32" s="43">
        <v>75</v>
      </c>
      <c r="V32" s="42">
        <v>37</v>
      </c>
      <c r="W32" s="42">
        <v>75</v>
      </c>
      <c r="X32" s="42">
        <v>37</v>
      </c>
      <c r="Y32" s="42">
        <v>75</v>
      </c>
      <c r="Z32" s="42">
        <v>1</v>
      </c>
      <c r="AA32" s="42">
        <v>3</v>
      </c>
      <c r="AB32" s="43">
        <v>66</v>
      </c>
      <c r="AC32" s="43">
        <v>81</v>
      </c>
      <c r="AD32" s="42">
        <v>66</v>
      </c>
      <c r="AE32" s="42">
        <v>77</v>
      </c>
      <c r="AF32" s="42">
        <v>66</v>
      </c>
      <c r="AG32" s="44">
        <v>85</v>
      </c>
      <c r="AH32" s="45"/>
    </row>
    <row r="33" spans="1:34" x14ac:dyDescent="0.2">
      <c r="A33" s="36" t="s">
        <v>97</v>
      </c>
      <c r="B33" s="46">
        <v>6</v>
      </c>
      <c r="C33" s="46">
        <v>1</v>
      </c>
      <c r="D33" s="47">
        <v>67.83</v>
      </c>
      <c r="E33" s="47">
        <v>91</v>
      </c>
      <c r="F33" s="46">
        <v>54</v>
      </c>
      <c r="G33" s="46">
        <v>91</v>
      </c>
      <c r="H33" s="46">
        <v>74</v>
      </c>
      <c r="I33" s="46">
        <v>91</v>
      </c>
      <c r="J33" s="46"/>
      <c r="K33" s="46">
        <v>3</v>
      </c>
      <c r="L33" s="47"/>
      <c r="M33" s="47">
        <v>81</v>
      </c>
      <c r="N33" s="46"/>
      <c r="O33" s="46">
        <v>76</v>
      </c>
      <c r="P33" s="46"/>
      <c r="Q33" s="46">
        <v>88</v>
      </c>
      <c r="R33" s="46">
        <v>1</v>
      </c>
      <c r="S33" s="46">
        <v>2</v>
      </c>
      <c r="T33" s="47">
        <v>70</v>
      </c>
      <c r="U33" s="47">
        <v>78.5</v>
      </c>
      <c r="V33" s="46">
        <v>70</v>
      </c>
      <c r="W33" s="46">
        <v>77</v>
      </c>
      <c r="X33" s="46">
        <v>70</v>
      </c>
      <c r="Y33" s="46">
        <v>80</v>
      </c>
      <c r="Z33" s="46">
        <v>4</v>
      </c>
      <c r="AA33" s="46">
        <v>2</v>
      </c>
      <c r="AB33" s="47">
        <v>64</v>
      </c>
      <c r="AC33" s="47">
        <v>77.5</v>
      </c>
      <c r="AD33" s="46">
        <v>58</v>
      </c>
      <c r="AE33" s="46">
        <v>77</v>
      </c>
      <c r="AF33" s="46">
        <v>69</v>
      </c>
      <c r="AG33" s="48">
        <v>78</v>
      </c>
      <c r="AH33" s="45"/>
    </row>
    <row r="34" spans="1:34" x14ac:dyDescent="0.2">
      <c r="A34" s="41" t="s">
        <v>40</v>
      </c>
      <c r="B34" s="42">
        <v>71</v>
      </c>
      <c r="C34" s="42">
        <v>64</v>
      </c>
      <c r="D34" s="43">
        <v>62.73</v>
      </c>
      <c r="E34" s="43">
        <v>84.77</v>
      </c>
      <c r="F34" s="42">
        <v>27</v>
      </c>
      <c r="G34" s="42">
        <v>75</v>
      </c>
      <c r="H34" s="42">
        <v>74</v>
      </c>
      <c r="I34" s="42">
        <v>99</v>
      </c>
      <c r="J34" s="42">
        <v>39</v>
      </c>
      <c r="K34" s="42">
        <v>70</v>
      </c>
      <c r="L34" s="43">
        <v>67</v>
      </c>
      <c r="M34" s="43">
        <v>81.64</v>
      </c>
      <c r="N34" s="42">
        <v>55</v>
      </c>
      <c r="O34" s="42">
        <v>75</v>
      </c>
      <c r="P34" s="42">
        <v>74</v>
      </c>
      <c r="Q34" s="42">
        <v>92</v>
      </c>
      <c r="R34" s="42">
        <v>70</v>
      </c>
      <c r="S34" s="42">
        <v>79</v>
      </c>
      <c r="T34" s="43">
        <v>63.16</v>
      </c>
      <c r="U34" s="43">
        <v>80.709999999999994</v>
      </c>
      <c r="V34" s="42">
        <v>30</v>
      </c>
      <c r="W34" s="42">
        <v>75</v>
      </c>
      <c r="X34" s="42">
        <v>74</v>
      </c>
      <c r="Y34" s="42">
        <v>93</v>
      </c>
      <c r="Z34" s="42">
        <v>55</v>
      </c>
      <c r="AA34" s="42">
        <v>80</v>
      </c>
      <c r="AB34" s="43">
        <v>64.27</v>
      </c>
      <c r="AC34" s="43">
        <v>81.2</v>
      </c>
      <c r="AD34" s="42">
        <v>36</v>
      </c>
      <c r="AE34" s="42">
        <v>75</v>
      </c>
      <c r="AF34" s="42">
        <v>74</v>
      </c>
      <c r="AG34" s="44">
        <v>96</v>
      </c>
      <c r="AH34" s="45"/>
    </row>
    <row r="35" spans="1:34" x14ac:dyDescent="0.2">
      <c r="A35" s="36" t="s">
        <v>98</v>
      </c>
      <c r="B35" s="46">
        <v>38</v>
      </c>
      <c r="C35" s="46">
        <v>27</v>
      </c>
      <c r="D35" s="47">
        <v>63.39</v>
      </c>
      <c r="E35" s="47">
        <v>83.7</v>
      </c>
      <c r="F35" s="46">
        <v>37</v>
      </c>
      <c r="G35" s="46">
        <v>75</v>
      </c>
      <c r="H35" s="46">
        <v>74</v>
      </c>
      <c r="I35" s="46">
        <v>96</v>
      </c>
      <c r="J35" s="46">
        <v>24</v>
      </c>
      <c r="K35" s="46">
        <v>24</v>
      </c>
      <c r="L35" s="47">
        <v>64.88</v>
      </c>
      <c r="M35" s="47">
        <v>81.040000000000006</v>
      </c>
      <c r="N35" s="46">
        <v>40</v>
      </c>
      <c r="O35" s="46">
        <v>75</v>
      </c>
      <c r="P35" s="46">
        <v>73</v>
      </c>
      <c r="Q35" s="46">
        <v>90</v>
      </c>
      <c r="R35" s="46">
        <v>22</v>
      </c>
      <c r="S35" s="46">
        <v>18</v>
      </c>
      <c r="T35" s="47">
        <v>55.09</v>
      </c>
      <c r="U35" s="47">
        <v>81.33</v>
      </c>
      <c r="V35" s="46">
        <v>22</v>
      </c>
      <c r="W35" s="46">
        <v>76</v>
      </c>
      <c r="X35" s="46">
        <v>74</v>
      </c>
      <c r="Y35" s="46">
        <v>92</v>
      </c>
      <c r="Z35" s="46">
        <v>31</v>
      </c>
      <c r="AA35" s="46">
        <v>18</v>
      </c>
      <c r="AB35" s="47">
        <v>55.52</v>
      </c>
      <c r="AC35" s="47">
        <v>79.67</v>
      </c>
      <c r="AD35" s="46">
        <v>22</v>
      </c>
      <c r="AE35" s="46">
        <v>75</v>
      </c>
      <c r="AF35" s="46">
        <v>73</v>
      </c>
      <c r="AG35" s="48">
        <v>88</v>
      </c>
      <c r="AH35" s="45"/>
    </row>
    <row r="36" spans="1:34" x14ac:dyDescent="0.2">
      <c r="A36" s="41" t="s">
        <v>42</v>
      </c>
      <c r="B36" s="42"/>
      <c r="C36" s="42"/>
      <c r="D36" s="43"/>
      <c r="E36" s="43"/>
      <c r="F36" s="42"/>
      <c r="G36" s="42"/>
      <c r="H36" s="42"/>
      <c r="I36" s="42"/>
      <c r="J36" s="42"/>
      <c r="K36" s="42"/>
      <c r="L36" s="43"/>
      <c r="M36" s="43"/>
      <c r="N36" s="42"/>
      <c r="O36" s="42"/>
      <c r="P36" s="42"/>
      <c r="Q36" s="42"/>
      <c r="R36" s="42">
        <v>2</v>
      </c>
      <c r="S36" s="42"/>
      <c r="T36" s="43">
        <v>62.5</v>
      </c>
      <c r="U36" s="43"/>
      <c r="V36" s="42">
        <v>56</v>
      </c>
      <c r="W36" s="42"/>
      <c r="X36" s="42">
        <v>69</v>
      </c>
      <c r="Y36" s="42"/>
      <c r="Z36" s="42"/>
      <c r="AA36" s="42"/>
      <c r="AB36" s="43"/>
      <c r="AC36" s="43"/>
      <c r="AD36" s="42"/>
      <c r="AE36" s="42"/>
      <c r="AF36" s="42"/>
      <c r="AG36" s="44"/>
      <c r="AH36" s="45"/>
    </row>
    <row r="37" spans="1:34" x14ac:dyDescent="0.2">
      <c r="A37" s="36" t="s">
        <v>99</v>
      </c>
      <c r="B37" s="46">
        <v>31</v>
      </c>
      <c r="C37" s="46">
        <v>8</v>
      </c>
      <c r="D37" s="47">
        <v>59.35</v>
      </c>
      <c r="E37" s="47">
        <v>83.13</v>
      </c>
      <c r="F37" s="46">
        <v>14</v>
      </c>
      <c r="G37" s="46">
        <v>76</v>
      </c>
      <c r="H37" s="46">
        <v>74</v>
      </c>
      <c r="I37" s="46">
        <v>95</v>
      </c>
      <c r="J37" s="46">
        <v>16</v>
      </c>
      <c r="K37" s="46">
        <v>11</v>
      </c>
      <c r="L37" s="47">
        <v>57</v>
      </c>
      <c r="M37" s="47">
        <v>77.55</v>
      </c>
      <c r="N37" s="46">
        <v>19</v>
      </c>
      <c r="O37" s="46">
        <v>75</v>
      </c>
      <c r="P37" s="46">
        <v>74</v>
      </c>
      <c r="Q37" s="46">
        <v>83</v>
      </c>
      <c r="R37" s="46">
        <v>26</v>
      </c>
      <c r="S37" s="46">
        <v>5</v>
      </c>
      <c r="T37" s="47">
        <v>57.19</v>
      </c>
      <c r="U37" s="47">
        <v>82.8</v>
      </c>
      <c r="V37" s="46">
        <v>27</v>
      </c>
      <c r="W37" s="46">
        <v>79</v>
      </c>
      <c r="X37" s="46">
        <v>74</v>
      </c>
      <c r="Y37" s="46">
        <v>89</v>
      </c>
      <c r="Z37" s="46">
        <v>16</v>
      </c>
      <c r="AA37" s="46">
        <v>7</v>
      </c>
      <c r="AB37" s="47">
        <v>59.13</v>
      </c>
      <c r="AC37" s="47">
        <v>81.14</v>
      </c>
      <c r="AD37" s="46">
        <v>23</v>
      </c>
      <c r="AE37" s="46">
        <v>75</v>
      </c>
      <c r="AF37" s="46">
        <v>73</v>
      </c>
      <c r="AG37" s="48">
        <v>86</v>
      </c>
      <c r="AH37" s="45"/>
    </row>
    <row r="38" spans="1:34" x14ac:dyDescent="0.2">
      <c r="A38" s="41" t="s">
        <v>44</v>
      </c>
      <c r="B38" s="42"/>
      <c r="C38" s="42">
        <v>1</v>
      </c>
      <c r="D38" s="43"/>
      <c r="E38" s="43">
        <v>82</v>
      </c>
      <c r="F38" s="42"/>
      <c r="G38" s="42">
        <v>82</v>
      </c>
      <c r="H38" s="42"/>
      <c r="I38" s="42">
        <v>82</v>
      </c>
      <c r="J38" s="42"/>
      <c r="K38" s="42"/>
      <c r="L38" s="43"/>
      <c r="M38" s="43"/>
      <c r="N38" s="42"/>
      <c r="O38" s="42"/>
      <c r="P38" s="42"/>
      <c r="Q38" s="42"/>
      <c r="R38" s="42">
        <v>1</v>
      </c>
      <c r="S38" s="42"/>
      <c r="T38" s="43">
        <v>63</v>
      </c>
      <c r="U38" s="43"/>
      <c r="V38" s="42">
        <v>63</v>
      </c>
      <c r="W38" s="42"/>
      <c r="X38" s="42">
        <v>63</v>
      </c>
      <c r="Y38" s="42"/>
      <c r="Z38" s="42"/>
      <c r="AA38" s="42">
        <v>2</v>
      </c>
      <c r="AB38" s="43"/>
      <c r="AC38" s="43">
        <v>84</v>
      </c>
      <c r="AD38" s="42"/>
      <c r="AE38" s="42">
        <v>84</v>
      </c>
      <c r="AF38" s="42"/>
      <c r="AG38" s="44">
        <v>84</v>
      </c>
      <c r="AH38" s="45"/>
    </row>
    <row r="39" spans="1:34" x14ac:dyDescent="0.2">
      <c r="A39" s="36" t="s">
        <v>45</v>
      </c>
      <c r="B39" s="46">
        <v>10</v>
      </c>
      <c r="C39" s="46">
        <v>7</v>
      </c>
      <c r="D39" s="47">
        <v>67.5</v>
      </c>
      <c r="E39" s="47">
        <v>83.86</v>
      </c>
      <c r="F39" s="46">
        <v>60</v>
      </c>
      <c r="G39" s="46">
        <v>77</v>
      </c>
      <c r="H39" s="46">
        <v>74</v>
      </c>
      <c r="I39" s="46">
        <v>92</v>
      </c>
      <c r="J39" s="46">
        <v>11</v>
      </c>
      <c r="K39" s="46">
        <v>9</v>
      </c>
      <c r="L39" s="47">
        <v>63.09</v>
      </c>
      <c r="M39" s="47">
        <v>80.44</v>
      </c>
      <c r="N39" s="46">
        <v>30</v>
      </c>
      <c r="O39" s="46">
        <v>75</v>
      </c>
      <c r="P39" s="46">
        <v>74</v>
      </c>
      <c r="Q39" s="46">
        <v>87</v>
      </c>
      <c r="R39" s="46">
        <v>5</v>
      </c>
      <c r="S39" s="46">
        <v>4</v>
      </c>
      <c r="T39" s="47">
        <v>59.2</v>
      </c>
      <c r="U39" s="47">
        <v>81.5</v>
      </c>
      <c r="V39" s="46">
        <v>39</v>
      </c>
      <c r="W39" s="46">
        <v>75</v>
      </c>
      <c r="X39" s="46">
        <v>74</v>
      </c>
      <c r="Y39" s="46">
        <v>88</v>
      </c>
      <c r="Z39" s="46">
        <v>11</v>
      </c>
      <c r="AA39" s="46">
        <v>9</v>
      </c>
      <c r="AB39" s="47">
        <v>58</v>
      </c>
      <c r="AC39" s="47">
        <v>81.56</v>
      </c>
      <c r="AD39" s="46">
        <v>33</v>
      </c>
      <c r="AE39" s="46">
        <v>76</v>
      </c>
      <c r="AF39" s="46">
        <v>72</v>
      </c>
      <c r="AG39" s="48">
        <v>88</v>
      </c>
      <c r="AH39" s="45"/>
    </row>
    <row r="40" spans="1:34" x14ac:dyDescent="0.2">
      <c r="A40" s="41" t="s">
        <v>100</v>
      </c>
      <c r="B40" s="42"/>
      <c r="C40" s="42"/>
      <c r="D40" s="43"/>
      <c r="E40" s="43"/>
      <c r="F40" s="42"/>
      <c r="G40" s="42"/>
      <c r="H40" s="42"/>
      <c r="I40" s="42"/>
      <c r="J40" s="42">
        <v>1</v>
      </c>
      <c r="K40" s="42">
        <v>1</v>
      </c>
      <c r="L40" s="43">
        <v>73</v>
      </c>
      <c r="M40" s="43">
        <v>75</v>
      </c>
      <c r="N40" s="42">
        <v>73</v>
      </c>
      <c r="O40" s="42">
        <v>75</v>
      </c>
      <c r="P40" s="42">
        <v>73</v>
      </c>
      <c r="Q40" s="42">
        <v>75</v>
      </c>
      <c r="R40" s="42"/>
      <c r="S40" s="42"/>
      <c r="T40" s="43"/>
      <c r="U40" s="43"/>
      <c r="V40" s="42"/>
      <c r="W40" s="42"/>
      <c r="X40" s="42"/>
      <c r="Y40" s="42"/>
      <c r="Z40" s="42">
        <v>2</v>
      </c>
      <c r="AA40" s="42"/>
      <c r="AB40" s="43">
        <v>61</v>
      </c>
      <c r="AC40" s="43"/>
      <c r="AD40" s="42">
        <v>48</v>
      </c>
      <c r="AE40" s="42"/>
      <c r="AF40" s="42">
        <v>74</v>
      </c>
      <c r="AG40" s="44"/>
      <c r="AH40" s="45"/>
    </row>
    <row r="41" spans="1:34" x14ac:dyDescent="0.2">
      <c r="A41" s="36" t="s">
        <v>101</v>
      </c>
      <c r="B41" s="46">
        <v>54</v>
      </c>
      <c r="C41" s="46">
        <v>58</v>
      </c>
      <c r="D41" s="47">
        <v>61.74</v>
      </c>
      <c r="E41" s="47">
        <v>83.64</v>
      </c>
      <c r="F41" s="46">
        <v>26</v>
      </c>
      <c r="G41" s="46">
        <v>75</v>
      </c>
      <c r="H41" s="46">
        <v>74</v>
      </c>
      <c r="I41" s="46">
        <v>99</v>
      </c>
      <c r="J41" s="46">
        <v>38</v>
      </c>
      <c r="K41" s="46">
        <v>55</v>
      </c>
      <c r="L41" s="47">
        <v>64.45</v>
      </c>
      <c r="M41" s="47">
        <v>81.069999999999993</v>
      </c>
      <c r="N41" s="46">
        <v>38</v>
      </c>
      <c r="O41" s="46">
        <v>75</v>
      </c>
      <c r="P41" s="46">
        <v>74</v>
      </c>
      <c r="Q41" s="46">
        <v>94</v>
      </c>
      <c r="R41" s="46">
        <v>56</v>
      </c>
      <c r="S41" s="46">
        <v>51</v>
      </c>
      <c r="T41" s="47">
        <v>57.88</v>
      </c>
      <c r="U41" s="47">
        <v>82</v>
      </c>
      <c r="V41" s="46">
        <v>22</v>
      </c>
      <c r="W41" s="46">
        <v>75</v>
      </c>
      <c r="X41" s="46">
        <v>74</v>
      </c>
      <c r="Y41" s="46">
        <v>96</v>
      </c>
      <c r="Z41" s="46">
        <v>47</v>
      </c>
      <c r="AA41" s="46">
        <v>55</v>
      </c>
      <c r="AB41" s="47">
        <v>63.74</v>
      </c>
      <c r="AC41" s="47">
        <v>81.67</v>
      </c>
      <c r="AD41" s="46">
        <v>18</v>
      </c>
      <c r="AE41" s="46">
        <v>75</v>
      </c>
      <c r="AF41" s="46">
        <v>74</v>
      </c>
      <c r="AG41" s="48">
        <v>95</v>
      </c>
      <c r="AH41" s="45"/>
    </row>
    <row r="42" spans="1:34" x14ac:dyDescent="0.2">
      <c r="A42" s="41" t="s">
        <v>48</v>
      </c>
      <c r="B42" s="42">
        <v>2</v>
      </c>
      <c r="C42" s="42">
        <v>1</v>
      </c>
      <c r="D42" s="43">
        <v>51.5</v>
      </c>
      <c r="E42" s="43">
        <v>85</v>
      </c>
      <c r="F42" s="42">
        <v>46</v>
      </c>
      <c r="G42" s="42">
        <v>85</v>
      </c>
      <c r="H42" s="42">
        <v>57</v>
      </c>
      <c r="I42" s="42">
        <v>85</v>
      </c>
      <c r="J42" s="42"/>
      <c r="K42" s="42">
        <v>2</v>
      </c>
      <c r="L42" s="43"/>
      <c r="M42" s="43">
        <v>80</v>
      </c>
      <c r="N42" s="42"/>
      <c r="O42" s="42">
        <v>80</v>
      </c>
      <c r="P42" s="42"/>
      <c r="Q42" s="42">
        <v>80</v>
      </c>
      <c r="R42" s="42">
        <v>3</v>
      </c>
      <c r="S42" s="42">
        <v>1</v>
      </c>
      <c r="T42" s="43">
        <v>53</v>
      </c>
      <c r="U42" s="43">
        <v>78</v>
      </c>
      <c r="V42" s="42">
        <v>29</v>
      </c>
      <c r="W42" s="42">
        <v>78</v>
      </c>
      <c r="X42" s="42">
        <v>69</v>
      </c>
      <c r="Y42" s="42">
        <v>78</v>
      </c>
      <c r="Z42" s="42"/>
      <c r="AA42" s="42">
        <v>1</v>
      </c>
      <c r="AB42" s="43"/>
      <c r="AC42" s="43">
        <v>78</v>
      </c>
      <c r="AD42" s="42"/>
      <c r="AE42" s="42">
        <v>78</v>
      </c>
      <c r="AF42" s="42"/>
      <c r="AG42" s="44">
        <v>78</v>
      </c>
      <c r="AH42" s="45"/>
    </row>
    <row r="43" spans="1:34" x14ac:dyDescent="0.2">
      <c r="A43" s="36" t="s">
        <v>49</v>
      </c>
      <c r="B43" s="46">
        <v>3</v>
      </c>
      <c r="C43" s="46">
        <v>2</v>
      </c>
      <c r="D43" s="47">
        <v>51</v>
      </c>
      <c r="E43" s="47">
        <v>77.5</v>
      </c>
      <c r="F43" s="46">
        <v>44</v>
      </c>
      <c r="G43" s="46">
        <v>75</v>
      </c>
      <c r="H43" s="46">
        <v>62</v>
      </c>
      <c r="I43" s="46">
        <v>80</v>
      </c>
      <c r="J43" s="46">
        <v>4</v>
      </c>
      <c r="K43" s="46">
        <v>3</v>
      </c>
      <c r="L43" s="47">
        <v>62</v>
      </c>
      <c r="M43" s="47">
        <v>76.33</v>
      </c>
      <c r="N43" s="46">
        <v>46</v>
      </c>
      <c r="O43" s="46">
        <v>76</v>
      </c>
      <c r="P43" s="46">
        <v>71</v>
      </c>
      <c r="Q43" s="46">
        <v>77</v>
      </c>
      <c r="R43" s="46">
        <v>3</v>
      </c>
      <c r="S43" s="46">
        <v>1</v>
      </c>
      <c r="T43" s="47">
        <v>66.67</v>
      </c>
      <c r="U43" s="47">
        <v>79</v>
      </c>
      <c r="V43" s="46">
        <v>63</v>
      </c>
      <c r="W43" s="46">
        <v>79</v>
      </c>
      <c r="X43" s="46">
        <v>73</v>
      </c>
      <c r="Y43" s="46">
        <v>79</v>
      </c>
      <c r="Z43" s="46">
        <v>6</v>
      </c>
      <c r="AA43" s="46">
        <v>3</v>
      </c>
      <c r="AB43" s="47">
        <v>66</v>
      </c>
      <c r="AC43" s="47">
        <v>76.67</v>
      </c>
      <c r="AD43" s="46">
        <v>54</v>
      </c>
      <c r="AE43" s="46">
        <v>76</v>
      </c>
      <c r="AF43" s="46">
        <v>74</v>
      </c>
      <c r="AG43" s="48">
        <v>78</v>
      </c>
      <c r="AH43" s="45"/>
    </row>
    <row r="44" spans="1:34" x14ac:dyDescent="0.2">
      <c r="A44" s="41" t="s">
        <v>50</v>
      </c>
      <c r="B44" s="42">
        <v>5</v>
      </c>
      <c r="C44" s="42">
        <v>4</v>
      </c>
      <c r="D44" s="43">
        <v>60.2</v>
      </c>
      <c r="E44" s="43">
        <v>83.5</v>
      </c>
      <c r="F44" s="42">
        <v>40</v>
      </c>
      <c r="G44" s="42">
        <v>77</v>
      </c>
      <c r="H44" s="42">
        <v>70</v>
      </c>
      <c r="I44" s="42">
        <v>88</v>
      </c>
      <c r="J44" s="42">
        <v>4</v>
      </c>
      <c r="K44" s="42">
        <v>3</v>
      </c>
      <c r="L44" s="43">
        <v>62.25</v>
      </c>
      <c r="M44" s="43">
        <v>82</v>
      </c>
      <c r="N44" s="42">
        <v>53</v>
      </c>
      <c r="O44" s="42">
        <v>75</v>
      </c>
      <c r="P44" s="42">
        <v>72</v>
      </c>
      <c r="Q44" s="42">
        <v>92</v>
      </c>
      <c r="R44" s="42">
        <v>5</v>
      </c>
      <c r="S44" s="42">
        <v>3</v>
      </c>
      <c r="T44" s="43">
        <v>60.2</v>
      </c>
      <c r="U44" s="43">
        <v>82.67</v>
      </c>
      <c r="V44" s="42">
        <v>47</v>
      </c>
      <c r="W44" s="42">
        <v>79</v>
      </c>
      <c r="X44" s="42">
        <v>65</v>
      </c>
      <c r="Y44" s="42">
        <v>87</v>
      </c>
      <c r="Z44" s="42">
        <v>6</v>
      </c>
      <c r="AA44" s="42">
        <v>4</v>
      </c>
      <c r="AB44" s="43">
        <v>55.67</v>
      </c>
      <c r="AC44" s="43">
        <v>80</v>
      </c>
      <c r="AD44" s="42">
        <v>32</v>
      </c>
      <c r="AE44" s="42">
        <v>75</v>
      </c>
      <c r="AF44" s="42">
        <v>71</v>
      </c>
      <c r="AG44" s="44">
        <v>85</v>
      </c>
      <c r="AH44" s="45"/>
    </row>
    <row r="45" spans="1:34" x14ac:dyDescent="0.2">
      <c r="A45" s="36" t="s">
        <v>51</v>
      </c>
      <c r="B45" s="46">
        <v>3</v>
      </c>
      <c r="C45" s="46"/>
      <c r="D45" s="47">
        <v>60.33</v>
      </c>
      <c r="E45" s="47"/>
      <c r="F45" s="46">
        <v>56</v>
      </c>
      <c r="G45" s="46"/>
      <c r="H45" s="46">
        <v>63</v>
      </c>
      <c r="I45" s="46"/>
      <c r="J45" s="46"/>
      <c r="K45" s="46">
        <v>1</v>
      </c>
      <c r="L45" s="47"/>
      <c r="M45" s="47">
        <v>85</v>
      </c>
      <c r="N45" s="46"/>
      <c r="O45" s="46">
        <v>85</v>
      </c>
      <c r="P45" s="46"/>
      <c r="Q45" s="46">
        <v>85</v>
      </c>
      <c r="R45" s="46">
        <v>2</v>
      </c>
      <c r="S45" s="46">
        <v>1</v>
      </c>
      <c r="T45" s="47">
        <v>61</v>
      </c>
      <c r="U45" s="47">
        <v>84</v>
      </c>
      <c r="V45" s="46">
        <v>61</v>
      </c>
      <c r="W45" s="46">
        <v>84</v>
      </c>
      <c r="X45" s="46">
        <v>61</v>
      </c>
      <c r="Y45" s="46">
        <v>84</v>
      </c>
      <c r="Z45" s="46">
        <v>2</v>
      </c>
      <c r="AA45" s="46">
        <v>2</v>
      </c>
      <c r="AB45" s="47">
        <v>60</v>
      </c>
      <c r="AC45" s="47">
        <v>81.5</v>
      </c>
      <c r="AD45" s="46">
        <v>58</v>
      </c>
      <c r="AE45" s="46">
        <v>76</v>
      </c>
      <c r="AF45" s="46">
        <v>62</v>
      </c>
      <c r="AG45" s="48">
        <v>87</v>
      </c>
      <c r="AH45" s="45"/>
    </row>
    <row r="46" spans="1:34" x14ac:dyDescent="0.2">
      <c r="A46" s="41" t="s">
        <v>52</v>
      </c>
      <c r="B46" s="42"/>
      <c r="C46" s="42">
        <v>1</v>
      </c>
      <c r="D46" s="43"/>
      <c r="E46" s="43">
        <v>86</v>
      </c>
      <c r="F46" s="42"/>
      <c r="G46" s="42">
        <v>86</v>
      </c>
      <c r="H46" s="42"/>
      <c r="I46" s="42">
        <v>86</v>
      </c>
      <c r="J46" s="42"/>
      <c r="K46" s="42"/>
      <c r="L46" s="43"/>
      <c r="M46" s="43"/>
      <c r="N46" s="42"/>
      <c r="O46" s="42"/>
      <c r="P46" s="42"/>
      <c r="Q46" s="42"/>
      <c r="R46" s="42"/>
      <c r="S46" s="42"/>
      <c r="T46" s="43"/>
      <c r="U46" s="43"/>
      <c r="V46" s="42"/>
      <c r="W46" s="42"/>
      <c r="X46" s="42"/>
      <c r="Y46" s="42"/>
      <c r="Z46" s="42"/>
      <c r="AA46" s="42">
        <v>1</v>
      </c>
      <c r="AB46" s="43"/>
      <c r="AC46" s="43">
        <v>81</v>
      </c>
      <c r="AD46" s="42"/>
      <c r="AE46" s="42">
        <v>81</v>
      </c>
      <c r="AF46" s="42"/>
      <c r="AG46" s="44">
        <v>81</v>
      </c>
      <c r="AH46" s="45"/>
    </row>
    <row r="47" spans="1:34" x14ac:dyDescent="0.2">
      <c r="A47" s="36" t="s">
        <v>102</v>
      </c>
      <c r="B47" s="46">
        <v>1</v>
      </c>
      <c r="C47" s="46"/>
      <c r="D47" s="47">
        <v>51</v>
      </c>
      <c r="E47" s="47"/>
      <c r="F47" s="46">
        <v>51</v>
      </c>
      <c r="G47" s="46"/>
      <c r="H47" s="46">
        <v>51</v>
      </c>
      <c r="I47" s="46"/>
      <c r="J47" s="46"/>
      <c r="K47" s="46"/>
      <c r="L47" s="47"/>
      <c r="M47" s="47"/>
      <c r="N47" s="46"/>
      <c r="O47" s="46"/>
      <c r="P47" s="46"/>
      <c r="Q47" s="46"/>
      <c r="R47" s="46"/>
      <c r="S47" s="46">
        <v>1</v>
      </c>
      <c r="T47" s="47"/>
      <c r="U47" s="47">
        <v>81</v>
      </c>
      <c r="V47" s="46"/>
      <c r="W47" s="46">
        <v>81</v>
      </c>
      <c r="X47" s="46"/>
      <c r="Y47" s="46">
        <v>81</v>
      </c>
      <c r="Z47" s="46"/>
      <c r="AA47" s="46"/>
      <c r="AB47" s="47"/>
      <c r="AC47" s="47"/>
      <c r="AD47" s="46"/>
      <c r="AE47" s="46"/>
      <c r="AF47" s="46"/>
      <c r="AG47" s="48"/>
      <c r="AH47" s="45"/>
    </row>
    <row r="48" spans="1:34" x14ac:dyDescent="0.2">
      <c r="A48" s="41" t="s">
        <v>54</v>
      </c>
      <c r="B48" s="42">
        <v>11</v>
      </c>
      <c r="C48" s="42">
        <v>16</v>
      </c>
      <c r="D48" s="43">
        <v>63.09</v>
      </c>
      <c r="E48" s="43">
        <v>83.38</v>
      </c>
      <c r="F48" s="42">
        <v>30</v>
      </c>
      <c r="G48" s="42">
        <v>75</v>
      </c>
      <c r="H48" s="42">
        <v>74</v>
      </c>
      <c r="I48" s="42">
        <v>99</v>
      </c>
      <c r="J48" s="42">
        <v>4</v>
      </c>
      <c r="K48" s="42">
        <v>11</v>
      </c>
      <c r="L48" s="43">
        <v>69.25</v>
      </c>
      <c r="M48" s="43">
        <v>82.09</v>
      </c>
      <c r="N48" s="42">
        <v>66</v>
      </c>
      <c r="O48" s="42">
        <v>75</v>
      </c>
      <c r="P48" s="42">
        <v>74</v>
      </c>
      <c r="Q48" s="42">
        <v>92</v>
      </c>
      <c r="R48" s="42">
        <v>7</v>
      </c>
      <c r="S48" s="42">
        <v>16</v>
      </c>
      <c r="T48" s="43">
        <v>63.86</v>
      </c>
      <c r="U48" s="43">
        <v>82.81</v>
      </c>
      <c r="V48" s="42">
        <v>50</v>
      </c>
      <c r="W48" s="42">
        <v>75</v>
      </c>
      <c r="X48" s="42">
        <v>74</v>
      </c>
      <c r="Y48" s="42">
        <v>96</v>
      </c>
      <c r="Z48" s="42">
        <v>17</v>
      </c>
      <c r="AA48" s="42">
        <v>13</v>
      </c>
      <c r="AB48" s="43">
        <v>65.94</v>
      </c>
      <c r="AC48" s="43">
        <v>82.85</v>
      </c>
      <c r="AD48" s="42">
        <v>46</v>
      </c>
      <c r="AE48" s="42">
        <v>76</v>
      </c>
      <c r="AF48" s="42">
        <v>74</v>
      </c>
      <c r="AG48" s="44">
        <v>93</v>
      </c>
      <c r="AH48" s="45"/>
    </row>
    <row r="49" spans="1:34" x14ac:dyDescent="0.2">
      <c r="A49" s="36" t="s">
        <v>55</v>
      </c>
      <c r="B49" s="46">
        <v>1</v>
      </c>
      <c r="C49" s="46"/>
      <c r="D49" s="47">
        <v>36</v>
      </c>
      <c r="E49" s="47"/>
      <c r="F49" s="46">
        <v>36</v>
      </c>
      <c r="G49" s="46"/>
      <c r="H49" s="46">
        <v>36</v>
      </c>
      <c r="I49" s="46"/>
      <c r="J49" s="46">
        <v>1</v>
      </c>
      <c r="K49" s="46"/>
      <c r="L49" s="47">
        <v>57</v>
      </c>
      <c r="M49" s="47"/>
      <c r="N49" s="46">
        <v>57</v>
      </c>
      <c r="O49" s="46"/>
      <c r="P49" s="46">
        <v>57</v>
      </c>
      <c r="Q49" s="46"/>
      <c r="R49" s="46">
        <v>6</v>
      </c>
      <c r="S49" s="46">
        <v>1</v>
      </c>
      <c r="T49" s="47">
        <v>39</v>
      </c>
      <c r="U49" s="47">
        <v>76</v>
      </c>
      <c r="V49" s="46">
        <v>28</v>
      </c>
      <c r="W49" s="46">
        <v>76</v>
      </c>
      <c r="X49" s="46">
        <v>58</v>
      </c>
      <c r="Y49" s="46">
        <v>76</v>
      </c>
      <c r="Z49" s="46">
        <v>2</v>
      </c>
      <c r="AA49" s="46"/>
      <c r="AB49" s="47">
        <v>57.5</v>
      </c>
      <c r="AC49" s="47"/>
      <c r="AD49" s="46">
        <v>54</v>
      </c>
      <c r="AE49" s="46"/>
      <c r="AF49" s="46">
        <v>61</v>
      </c>
      <c r="AG49" s="48"/>
      <c r="AH49" s="45"/>
    </row>
    <row r="50" spans="1:34" x14ac:dyDescent="0.2">
      <c r="A50" s="41" t="s">
        <v>103</v>
      </c>
      <c r="B50" s="42">
        <v>35</v>
      </c>
      <c r="C50" s="42">
        <v>19</v>
      </c>
      <c r="D50" s="43">
        <v>61.46</v>
      </c>
      <c r="E50" s="43">
        <v>84.21</v>
      </c>
      <c r="F50" s="42">
        <v>32</v>
      </c>
      <c r="G50" s="42">
        <v>75</v>
      </c>
      <c r="H50" s="42">
        <v>74</v>
      </c>
      <c r="I50" s="42">
        <v>94</v>
      </c>
      <c r="J50" s="42">
        <v>42</v>
      </c>
      <c r="K50" s="42">
        <v>18</v>
      </c>
      <c r="L50" s="43">
        <v>63.83</v>
      </c>
      <c r="M50" s="43">
        <v>81.83</v>
      </c>
      <c r="N50" s="42">
        <v>15</v>
      </c>
      <c r="O50" s="42">
        <v>76</v>
      </c>
      <c r="P50" s="42">
        <v>74</v>
      </c>
      <c r="Q50" s="42">
        <v>88</v>
      </c>
      <c r="R50" s="42">
        <v>22</v>
      </c>
      <c r="S50" s="42">
        <v>18</v>
      </c>
      <c r="T50" s="43">
        <v>62.27</v>
      </c>
      <c r="U50" s="43">
        <v>79.72</v>
      </c>
      <c r="V50" s="42">
        <v>25</v>
      </c>
      <c r="W50" s="42">
        <v>75</v>
      </c>
      <c r="X50" s="42">
        <v>73</v>
      </c>
      <c r="Y50" s="42">
        <v>96</v>
      </c>
      <c r="Z50" s="42">
        <v>23</v>
      </c>
      <c r="AA50" s="42">
        <v>22</v>
      </c>
      <c r="AB50" s="43">
        <v>55.22</v>
      </c>
      <c r="AC50" s="43">
        <v>80.680000000000007</v>
      </c>
      <c r="AD50" s="42">
        <v>0</v>
      </c>
      <c r="AE50" s="42">
        <v>75</v>
      </c>
      <c r="AF50" s="42">
        <v>74</v>
      </c>
      <c r="AG50" s="44">
        <v>88</v>
      </c>
      <c r="AH50" s="45"/>
    </row>
    <row r="51" spans="1:34" x14ac:dyDescent="0.2">
      <c r="A51" s="36" t="s">
        <v>104</v>
      </c>
      <c r="B51" s="46">
        <v>84</v>
      </c>
      <c r="C51" s="46">
        <v>110</v>
      </c>
      <c r="D51" s="47">
        <v>63.52</v>
      </c>
      <c r="E51" s="47">
        <v>84.96</v>
      </c>
      <c r="F51" s="46">
        <v>17</v>
      </c>
      <c r="G51" s="46">
        <v>75</v>
      </c>
      <c r="H51" s="46">
        <v>74</v>
      </c>
      <c r="I51" s="46">
        <v>99</v>
      </c>
      <c r="J51" s="46">
        <v>59</v>
      </c>
      <c r="K51" s="46">
        <v>106</v>
      </c>
      <c r="L51" s="47">
        <v>66.760000000000005</v>
      </c>
      <c r="M51" s="47">
        <v>82.94</v>
      </c>
      <c r="N51" s="46">
        <v>42</v>
      </c>
      <c r="O51" s="46">
        <v>75</v>
      </c>
      <c r="P51" s="46">
        <v>74</v>
      </c>
      <c r="Q51" s="46">
        <v>93</v>
      </c>
      <c r="R51" s="46">
        <v>84</v>
      </c>
      <c r="S51" s="46">
        <v>92</v>
      </c>
      <c r="T51" s="47">
        <v>62.73</v>
      </c>
      <c r="U51" s="47">
        <v>82.74</v>
      </c>
      <c r="V51" s="46">
        <v>22</v>
      </c>
      <c r="W51" s="46">
        <v>75</v>
      </c>
      <c r="X51" s="46">
        <v>74</v>
      </c>
      <c r="Y51" s="46">
        <v>97</v>
      </c>
      <c r="Z51" s="46">
        <v>91</v>
      </c>
      <c r="AA51" s="46">
        <v>95</v>
      </c>
      <c r="AB51" s="47">
        <v>62.38</v>
      </c>
      <c r="AC51" s="47">
        <v>82.74</v>
      </c>
      <c r="AD51" s="46">
        <v>26</v>
      </c>
      <c r="AE51" s="46">
        <v>75</v>
      </c>
      <c r="AF51" s="46">
        <v>74</v>
      </c>
      <c r="AG51" s="48">
        <v>92</v>
      </c>
      <c r="AH51" s="45"/>
    </row>
    <row r="52" spans="1:34" x14ac:dyDescent="0.2">
      <c r="A52" s="41" t="s">
        <v>58</v>
      </c>
      <c r="B52" s="42">
        <v>3</v>
      </c>
      <c r="C52" s="42">
        <v>4</v>
      </c>
      <c r="D52" s="43">
        <v>61</v>
      </c>
      <c r="E52" s="43">
        <v>79.75</v>
      </c>
      <c r="F52" s="42">
        <v>53</v>
      </c>
      <c r="G52" s="42">
        <v>76</v>
      </c>
      <c r="H52" s="42">
        <v>68</v>
      </c>
      <c r="I52" s="42">
        <v>83</v>
      </c>
      <c r="J52" s="42">
        <v>5</v>
      </c>
      <c r="K52" s="42">
        <v>6</v>
      </c>
      <c r="L52" s="43">
        <v>67</v>
      </c>
      <c r="M52" s="43">
        <v>81.5</v>
      </c>
      <c r="N52" s="42">
        <v>60</v>
      </c>
      <c r="O52" s="42">
        <v>75</v>
      </c>
      <c r="P52" s="42">
        <v>73</v>
      </c>
      <c r="Q52" s="42">
        <v>93</v>
      </c>
      <c r="R52" s="42">
        <v>2</v>
      </c>
      <c r="S52" s="42">
        <v>5</v>
      </c>
      <c r="T52" s="43">
        <v>56</v>
      </c>
      <c r="U52" s="43">
        <v>85.2</v>
      </c>
      <c r="V52" s="42">
        <v>38</v>
      </c>
      <c r="W52" s="42">
        <v>79</v>
      </c>
      <c r="X52" s="42">
        <v>74</v>
      </c>
      <c r="Y52" s="42">
        <v>89</v>
      </c>
      <c r="Z52" s="42">
        <v>1</v>
      </c>
      <c r="AA52" s="42">
        <v>5</v>
      </c>
      <c r="AB52" s="43">
        <v>56</v>
      </c>
      <c r="AC52" s="43">
        <v>84</v>
      </c>
      <c r="AD52" s="42">
        <v>56</v>
      </c>
      <c r="AE52" s="42">
        <v>76</v>
      </c>
      <c r="AF52" s="42">
        <v>56</v>
      </c>
      <c r="AG52" s="44">
        <v>90</v>
      </c>
      <c r="AH52" s="45"/>
    </row>
    <row r="53" spans="1:34" x14ac:dyDescent="0.2">
      <c r="A53" s="36" t="s">
        <v>59</v>
      </c>
      <c r="B53" s="46">
        <v>1</v>
      </c>
      <c r="C53" s="46"/>
      <c r="D53" s="47">
        <v>74</v>
      </c>
      <c r="E53" s="47"/>
      <c r="F53" s="46">
        <v>74</v>
      </c>
      <c r="G53" s="46"/>
      <c r="H53" s="46">
        <v>74</v>
      </c>
      <c r="I53" s="46"/>
      <c r="J53" s="46"/>
      <c r="K53" s="46">
        <v>1</v>
      </c>
      <c r="L53" s="47"/>
      <c r="M53" s="47">
        <v>77</v>
      </c>
      <c r="N53" s="46"/>
      <c r="O53" s="46">
        <v>77</v>
      </c>
      <c r="P53" s="46"/>
      <c r="Q53" s="46">
        <v>77</v>
      </c>
      <c r="R53" s="46"/>
      <c r="S53" s="46"/>
      <c r="T53" s="47"/>
      <c r="U53" s="47"/>
      <c r="V53" s="46"/>
      <c r="W53" s="46"/>
      <c r="X53" s="46"/>
      <c r="Y53" s="46"/>
      <c r="Z53" s="46">
        <v>1</v>
      </c>
      <c r="AA53" s="46"/>
      <c r="AB53" s="47">
        <v>73</v>
      </c>
      <c r="AC53" s="47"/>
      <c r="AD53" s="46">
        <v>73</v>
      </c>
      <c r="AE53" s="46"/>
      <c r="AF53" s="46">
        <v>73</v>
      </c>
      <c r="AG53" s="48"/>
      <c r="AH53" s="45"/>
    </row>
    <row r="54" spans="1:34" x14ac:dyDescent="0.2">
      <c r="A54" s="41" t="s">
        <v>105</v>
      </c>
      <c r="B54" s="42">
        <v>6</v>
      </c>
      <c r="C54" s="42">
        <v>6</v>
      </c>
      <c r="D54" s="43">
        <v>68</v>
      </c>
      <c r="E54" s="43">
        <v>81.5</v>
      </c>
      <c r="F54" s="42">
        <v>58</v>
      </c>
      <c r="G54" s="42">
        <v>76</v>
      </c>
      <c r="H54" s="42">
        <v>74</v>
      </c>
      <c r="I54" s="42">
        <v>86</v>
      </c>
      <c r="J54" s="42"/>
      <c r="K54" s="42">
        <v>4</v>
      </c>
      <c r="L54" s="43"/>
      <c r="M54" s="43">
        <v>81</v>
      </c>
      <c r="N54" s="42"/>
      <c r="O54" s="42">
        <v>75</v>
      </c>
      <c r="P54" s="42"/>
      <c r="Q54" s="42">
        <v>88</v>
      </c>
      <c r="R54" s="42"/>
      <c r="S54" s="42">
        <v>4</v>
      </c>
      <c r="T54" s="43"/>
      <c r="U54" s="43">
        <v>82.25</v>
      </c>
      <c r="V54" s="42"/>
      <c r="W54" s="42">
        <v>75</v>
      </c>
      <c r="X54" s="42"/>
      <c r="Y54" s="42">
        <v>89</v>
      </c>
      <c r="Z54" s="42">
        <v>4</v>
      </c>
      <c r="AA54" s="42">
        <v>4</v>
      </c>
      <c r="AB54" s="43">
        <v>68</v>
      </c>
      <c r="AC54" s="43">
        <v>83.25</v>
      </c>
      <c r="AD54" s="42">
        <v>63</v>
      </c>
      <c r="AE54" s="42">
        <v>78</v>
      </c>
      <c r="AF54" s="42">
        <v>71</v>
      </c>
      <c r="AG54" s="44">
        <v>88</v>
      </c>
      <c r="AH54" s="45"/>
    </row>
    <row r="55" spans="1:34" x14ac:dyDescent="0.2">
      <c r="A55" s="36" t="s">
        <v>61</v>
      </c>
      <c r="B55" s="46"/>
      <c r="C55" s="46">
        <v>1</v>
      </c>
      <c r="D55" s="47"/>
      <c r="E55" s="47">
        <v>88</v>
      </c>
      <c r="F55" s="46"/>
      <c r="G55" s="46">
        <v>88</v>
      </c>
      <c r="H55" s="46"/>
      <c r="I55" s="46">
        <v>88</v>
      </c>
      <c r="J55" s="46"/>
      <c r="K55" s="46"/>
      <c r="L55" s="47"/>
      <c r="M55" s="47"/>
      <c r="N55" s="46"/>
      <c r="O55" s="46"/>
      <c r="P55" s="46"/>
      <c r="Q55" s="46"/>
      <c r="R55" s="46"/>
      <c r="S55" s="46">
        <v>1</v>
      </c>
      <c r="T55" s="47"/>
      <c r="U55" s="47">
        <v>80</v>
      </c>
      <c r="V55" s="46"/>
      <c r="W55" s="46">
        <v>80</v>
      </c>
      <c r="X55" s="46"/>
      <c r="Y55" s="46">
        <v>80</v>
      </c>
      <c r="Z55" s="46"/>
      <c r="AA55" s="46">
        <v>1</v>
      </c>
      <c r="AB55" s="47"/>
      <c r="AC55" s="47">
        <v>83</v>
      </c>
      <c r="AD55" s="46"/>
      <c r="AE55" s="46">
        <v>83</v>
      </c>
      <c r="AF55" s="46"/>
      <c r="AG55" s="48">
        <v>83</v>
      </c>
      <c r="AH55" s="45"/>
    </row>
    <row r="56" spans="1:34" x14ac:dyDescent="0.2">
      <c r="A56" s="41" t="s">
        <v>106</v>
      </c>
      <c r="B56" s="42">
        <v>4</v>
      </c>
      <c r="C56" s="42">
        <v>3</v>
      </c>
      <c r="D56" s="43">
        <v>68.75</v>
      </c>
      <c r="E56" s="43">
        <v>79.67</v>
      </c>
      <c r="F56" s="42">
        <v>60</v>
      </c>
      <c r="G56" s="42">
        <v>78</v>
      </c>
      <c r="H56" s="42">
        <v>74</v>
      </c>
      <c r="I56" s="42">
        <v>83</v>
      </c>
      <c r="J56" s="42"/>
      <c r="K56" s="42">
        <v>2</v>
      </c>
      <c r="L56" s="43"/>
      <c r="M56" s="43">
        <v>77.5</v>
      </c>
      <c r="N56" s="42"/>
      <c r="O56" s="42">
        <v>75</v>
      </c>
      <c r="P56" s="42"/>
      <c r="Q56" s="42">
        <v>80</v>
      </c>
      <c r="R56" s="42">
        <v>1</v>
      </c>
      <c r="S56" s="42">
        <v>1</v>
      </c>
      <c r="T56" s="43">
        <v>44</v>
      </c>
      <c r="U56" s="43">
        <v>89</v>
      </c>
      <c r="V56" s="42">
        <v>44</v>
      </c>
      <c r="W56" s="42">
        <v>89</v>
      </c>
      <c r="X56" s="42">
        <v>44</v>
      </c>
      <c r="Y56" s="42">
        <v>89</v>
      </c>
      <c r="Z56" s="42">
        <v>1</v>
      </c>
      <c r="AA56" s="42">
        <v>2</v>
      </c>
      <c r="AB56" s="43">
        <v>61</v>
      </c>
      <c r="AC56" s="43">
        <v>78.5</v>
      </c>
      <c r="AD56" s="42">
        <v>61</v>
      </c>
      <c r="AE56" s="42">
        <v>76</v>
      </c>
      <c r="AF56" s="42">
        <v>61</v>
      </c>
      <c r="AG56" s="44">
        <v>81</v>
      </c>
      <c r="AH56" s="45"/>
    </row>
    <row r="57" spans="1:34" x14ac:dyDescent="0.2">
      <c r="A57" s="36" t="s">
        <v>63</v>
      </c>
      <c r="B57" s="46">
        <v>7</v>
      </c>
      <c r="C57" s="46">
        <v>2</v>
      </c>
      <c r="D57" s="47">
        <v>43.57</v>
      </c>
      <c r="E57" s="47">
        <v>90.5</v>
      </c>
      <c r="F57" s="46">
        <v>24</v>
      </c>
      <c r="G57" s="46">
        <v>88</v>
      </c>
      <c r="H57" s="46">
        <v>59</v>
      </c>
      <c r="I57" s="46">
        <v>93</v>
      </c>
      <c r="J57" s="46">
        <v>3</v>
      </c>
      <c r="K57" s="46">
        <v>1</v>
      </c>
      <c r="L57" s="47">
        <v>54.67</v>
      </c>
      <c r="M57" s="47">
        <v>77</v>
      </c>
      <c r="N57" s="46">
        <v>21</v>
      </c>
      <c r="O57" s="46">
        <v>77</v>
      </c>
      <c r="P57" s="46">
        <v>74</v>
      </c>
      <c r="Q57" s="46">
        <v>77</v>
      </c>
      <c r="R57" s="46">
        <v>6</v>
      </c>
      <c r="S57" s="46">
        <v>3</v>
      </c>
      <c r="T57" s="47">
        <v>45.33</v>
      </c>
      <c r="U57" s="47">
        <v>82</v>
      </c>
      <c r="V57" s="46">
        <v>18</v>
      </c>
      <c r="W57" s="46">
        <v>80</v>
      </c>
      <c r="X57" s="46">
        <v>71</v>
      </c>
      <c r="Y57" s="46">
        <v>86</v>
      </c>
      <c r="Z57" s="46">
        <v>4</v>
      </c>
      <c r="AA57" s="46">
        <v>2</v>
      </c>
      <c r="AB57" s="47">
        <v>50.25</v>
      </c>
      <c r="AC57" s="47">
        <v>80</v>
      </c>
      <c r="AD57" s="46">
        <v>34</v>
      </c>
      <c r="AE57" s="46">
        <v>77</v>
      </c>
      <c r="AF57" s="46">
        <v>61</v>
      </c>
      <c r="AG57" s="48">
        <v>83</v>
      </c>
      <c r="AH57" s="45"/>
    </row>
    <row r="58" spans="1:34" x14ac:dyDescent="0.2">
      <c r="A58" s="41" t="s">
        <v>64</v>
      </c>
      <c r="B58" s="42">
        <v>5</v>
      </c>
      <c r="C58" s="42"/>
      <c r="D58" s="43">
        <v>49.2</v>
      </c>
      <c r="E58" s="43"/>
      <c r="F58" s="42">
        <v>27</v>
      </c>
      <c r="G58" s="42"/>
      <c r="H58" s="42">
        <v>72</v>
      </c>
      <c r="I58" s="42"/>
      <c r="J58" s="42">
        <v>1</v>
      </c>
      <c r="K58" s="42"/>
      <c r="L58" s="43">
        <v>47</v>
      </c>
      <c r="M58" s="43"/>
      <c r="N58" s="42">
        <v>47</v>
      </c>
      <c r="O58" s="42"/>
      <c r="P58" s="42">
        <v>47</v>
      </c>
      <c r="Q58" s="42"/>
      <c r="R58" s="42">
        <v>5</v>
      </c>
      <c r="S58" s="42">
        <v>1</v>
      </c>
      <c r="T58" s="43">
        <v>56</v>
      </c>
      <c r="U58" s="43">
        <v>75</v>
      </c>
      <c r="V58" s="42">
        <v>30</v>
      </c>
      <c r="W58" s="42">
        <v>75</v>
      </c>
      <c r="X58" s="42">
        <v>73</v>
      </c>
      <c r="Y58" s="42">
        <v>75</v>
      </c>
      <c r="Z58" s="42">
        <v>7</v>
      </c>
      <c r="AA58" s="42">
        <v>1</v>
      </c>
      <c r="AB58" s="43">
        <v>56.57</v>
      </c>
      <c r="AC58" s="43">
        <v>85</v>
      </c>
      <c r="AD58" s="42">
        <v>34</v>
      </c>
      <c r="AE58" s="42">
        <v>85</v>
      </c>
      <c r="AF58" s="42">
        <v>71</v>
      </c>
      <c r="AG58" s="44">
        <v>85</v>
      </c>
      <c r="AH58" s="45"/>
    </row>
    <row r="59" spans="1:34" x14ac:dyDescent="0.2">
      <c r="A59" s="36" t="s">
        <v>65</v>
      </c>
      <c r="B59" s="46">
        <v>21</v>
      </c>
      <c r="C59" s="46">
        <v>15</v>
      </c>
      <c r="D59" s="47">
        <v>56.29</v>
      </c>
      <c r="E59" s="47">
        <v>84.67</v>
      </c>
      <c r="F59" s="46">
        <v>12</v>
      </c>
      <c r="G59" s="46">
        <v>76</v>
      </c>
      <c r="H59" s="46">
        <v>74</v>
      </c>
      <c r="I59" s="46">
        <v>93</v>
      </c>
      <c r="J59" s="46">
        <v>17</v>
      </c>
      <c r="K59" s="46">
        <v>13</v>
      </c>
      <c r="L59" s="47">
        <v>59.18</v>
      </c>
      <c r="M59" s="47">
        <v>81</v>
      </c>
      <c r="N59" s="46">
        <v>29</v>
      </c>
      <c r="O59" s="46">
        <v>76</v>
      </c>
      <c r="P59" s="46">
        <v>71</v>
      </c>
      <c r="Q59" s="46">
        <v>92</v>
      </c>
      <c r="R59" s="46">
        <v>15</v>
      </c>
      <c r="S59" s="46">
        <v>17</v>
      </c>
      <c r="T59" s="47">
        <v>58.13</v>
      </c>
      <c r="U59" s="47">
        <v>82.59</v>
      </c>
      <c r="V59" s="46">
        <v>20</v>
      </c>
      <c r="W59" s="46">
        <v>75</v>
      </c>
      <c r="X59" s="46">
        <v>74</v>
      </c>
      <c r="Y59" s="46">
        <v>88</v>
      </c>
      <c r="Z59" s="46">
        <v>18</v>
      </c>
      <c r="AA59" s="46">
        <v>16</v>
      </c>
      <c r="AB59" s="47">
        <v>55.17</v>
      </c>
      <c r="AC59" s="47">
        <v>80.25</v>
      </c>
      <c r="AD59" s="46">
        <v>17</v>
      </c>
      <c r="AE59" s="46">
        <v>76</v>
      </c>
      <c r="AF59" s="46">
        <v>74</v>
      </c>
      <c r="AG59" s="48">
        <v>92</v>
      </c>
      <c r="AH59" s="45"/>
    </row>
    <row r="60" spans="1:34" x14ac:dyDescent="0.2">
      <c r="A60" s="41" t="s">
        <v>107</v>
      </c>
      <c r="B60" s="42">
        <v>12</v>
      </c>
      <c r="C60" s="42">
        <v>6</v>
      </c>
      <c r="D60" s="43">
        <v>63.25</v>
      </c>
      <c r="E60" s="43">
        <v>81</v>
      </c>
      <c r="F60" s="42">
        <v>33</v>
      </c>
      <c r="G60" s="42">
        <v>77</v>
      </c>
      <c r="H60" s="42">
        <v>74</v>
      </c>
      <c r="I60" s="42">
        <v>85</v>
      </c>
      <c r="J60" s="42">
        <v>8</v>
      </c>
      <c r="K60" s="42">
        <v>10</v>
      </c>
      <c r="L60" s="43">
        <v>71</v>
      </c>
      <c r="M60" s="43">
        <v>80.7</v>
      </c>
      <c r="N60" s="42">
        <v>63</v>
      </c>
      <c r="O60" s="42">
        <v>77</v>
      </c>
      <c r="P60" s="42">
        <v>74</v>
      </c>
      <c r="Q60" s="42">
        <v>85</v>
      </c>
      <c r="R60" s="42">
        <v>12</v>
      </c>
      <c r="S60" s="42">
        <v>3</v>
      </c>
      <c r="T60" s="43">
        <v>60.33</v>
      </c>
      <c r="U60" s="43">
        <v>79.67</v>
      </c>
      <c r="V60" s="42">
        <v>39</v>
      </c>
      <c r="W60" s="42">
        <v>77</v>
      </c>
      <c r="X60" s="42">
        <v>73</v>
      </c>
      <c r="Y60" s="42">
        <v>83</v>
      </c>
      <c r="Z60" s="42">
        <v>4</v>
      </c>
      <c r="AA60" s="42">
        <v>6</v>
      </c>
      <c r="AB60" s="43">
        <v>69.5</v>
      </c>
      <c r="AC60" s="43">
        <v>81</v>
      </c>
      <c r="AD60" s="42">
        <v>67</v>
      </c>
      <c r="AE60" s="42">
        <v>75</v>
      </c>
      <c r="AF60" s="42">
        <v>74</v>
      </c>
      <c r="AG60" s="44">
        <v>89</v>
      </c>
      <c r="AH60" s="45"/>
    </row>
    <row r="61" spans="1:34" x14ac:dyDescent="0.2">
      <c r="A61" s="36" t="s">
        <v>108</v>
      </c>
      <c r="B61" s="46">
        <v>29</v>
      </c>
      <c r="C61" s="46">
        <v>17</v>
      </c>
      <c r="D61" s="47">
        <v>63.14</v>
      </c>
      <c r="E61" s="47">
        <v>84.06</v>
      </c>
      <c r="F61" s="46">
        <v>35</v>
      </c>
      <c r="G61" s="46">
        <v>75</v>
      </c>
      <c r="H61" s="46">
        <v>74</v>
      </c>
      <c r="I61" s="46">
        <v>98</v>
      </c>
      <c r="J61" s="46">
        <v>23</v>
      </c>
      <c r="K61" s="46">
        <v>21</v>
      </c>
      <c r="L61" s="47">
        <v>65.09</v>
      </c>
      <c r="M61" s="47">
        <v>79.239999999999995</v>
      </c>
      <c r="N61" s="46">
        <v>44</v>
      </c>
      <c r="O61" s="46">
        <v>75</v>
      </c>
      <c r="P61" s="46">
        <v>74</v>
      </c>
      <c r="Q61" s="46">
        <v>88</v>
      </c>
      <c r="R61" s="46">
        <v>26</v>
      </c>
      <c r="S61" s="46">
        <v>17</v>
      </c>
      <c r="T61" s="47">
        <v>58.12</v>
      </c>
      <c r="U61" s="47">
        <v>80.349999999999994</v>
      </c>
      <c r="V61" s="46">
        <v>24</v>
      </c>
      <c r="W61" s="46">
        <v>75</v>
      </c>
      <c r="X61" s="46">
        <v>73</v>
      </c>
      <c r="Y61" s="46">
        <v>90</v>
      </c>
      <c r="Z61" s="46">
        <v>17</v>
      </c>
      <c r="AA61" s="46">
        <v>18</v>
      </c>
      <c r="AB61" s="47">
        <v>65.06</v>
      </c>
      <c r="AC61" s="47">
        <v>82.56</v>
      </c>
      <c r="AD61" s="46">
        <v>44</v>
      </c>
      <c r="AE61" s="46">
        <v>75</v>
      </c>
      <c r="AF61" s="46">
        <v>74</v>
      </c>
      <c r="AG61" s="48">
        <v>94</v>
      </c>
      <c r="AH61" s="45"/>
    </row>
    <row r="62" spans="1:34" x14ac:dyDescent="0.2">
      <c r="A62" s="41" t="s">
        <v>109</v>
      </c>
      <c r="B62" s="42">
        <v>21</v>
      </c>
      <c r="C62" s="42">
        <v>16</v>
      </c>
      <c r="D62" s="43">
        <v>62.62</v>
      </c>
      <c r="E62" s="43">
        <v>82.13</v>
      </c>
      <c r="F62" s="42">
        <v>39</v>
      </c>
      <c r="G62" s="42">
        <v>75</v>
      </c>
      <c r="H62" s="42">
        <v>74</v>
      </c>
      <c r="I62" s="42">
        <v>99</v>
      </c>
      <c r="J62" s="42">
        <v>16</v>
      </c>
      <c r="K62" s="42">
        <v>10</v>
      </c>
      <c r="L62" s="43">
        <v>66.69</v>
      </c>
      <c r="M62" s="43">
        <v>82.2</v>
      </c>
      <c r="N62" s="42">
        <v>52</v>
      </c>
      <c r="O62" s="42">
        <v>78</v>
      </c>
      <c r="P62" s="42">
        <v>74</v>
      </c>
      <c r="Q62" s="42">
        <v>92</v>
      </c>
      <c r="R62" s="42">
        <v>25</v>
      </c>
      <c r="S62" s="42">
        <v>15</v>
      </c>
      <c r="T62" s="43">
        <v>58.96</v>
      </c>
      <c r="U62" s="43">
        <v>81.27</v>
      </c>
      <c r="V62" s="42">
        <v>30</v>
      </c>
      <c r="W62" s="42">
        <v>75</v>
      </c>
      <c r="X62" s="42">
        <v>73</v>
      </c>
      <c r="Y62" s="42">
        <v>97</v>
      </c>
      <c r="Z62" s="42">
        <v>14</v>
      </c>
      <c r="AA62" s="42">
        <v>22</v>
      </c>
      <c r="AB62" s="43">
        <v>62.64</v>
      </c>
      <c r="AC62" s="43">
        <v>80.14</v>
      </c>
      <c r="AD62" s="42">
        <v>32</v>
      </c>
      <c r="AE62" s="42">
        <v>75</v>
      </c>
      <c r="AF62" s="42">
        <v>74</v>
      </c>
      <c r="AG62" s="44">
        <v>96</v>
      </c>
      <c r="AH62" s="45"/>
    </row>
    <row r="63" spans="1:34" x14ac:dyDescent="0.2">
      <c r="A63" s="36" t="s">
        <v>69</v>
      </c>
      <c r="B63" s="46">
        <v>6</v>
      </c>
      <c r="C63" s="46">
        <v>4</v>
      </c>
      <c r="D63" s="47">
        <v>66.17</v>
      </c>
      <c r="E63" s="47">
        <v>82.75</v>
      </c>
      <c r="F63" s="46">
        <v>50</v>
      </c>
      <c r="G63" s="46">
        <v>77</v>
      </c>
      <c r="H63" s="46">
        <v>71</v>
      </c>
      <c r="I63" s="46">
        <v>88</v>
      </c>
      <c r="J63" s="46">
        <v>2</v>
      </c>
      <c r="K63" s="46">
        <v>3</v>
      </c>
      <c r="L63" s="47">
        <v>68</v>
      </c>
      <c r="M63" s="47">
        <v>84.67</v>
      </c>
      <c r="N63" s="46">
        <v>67</v>
      </c>
      <c r="O63" s="46">
        <v>79</v>
      </c>
      <c r="P63" s="46">
        <v>69</v>
      </c>
      <c r="Q63" s="46">
        <v>91</v>
      </c>
      <c r="R63" s="46">
        <v>1</v>
      </c>
      <c r="S63" s="46">
        <v>5</v>
      </c>
      <c r="T63" s="47">
        <v>63</v>
      </c>
      <c r="U63" s="47">
        <v>82.2</v>
      </c>
      <c r="V63" s="46">
        <v>63</v>
      </c>
      <c r="W63" s="46">
        <v>76</v>
      </c>
      <c r="X63" s="46">
        <v>63</v>
      </c>
      <c r="Y63" s="46">
        <v>90</v>
      </c>
      <c r="Z63" s="46">
        <v>6</v>
      </c>
      <c r="AA63" s="46">
        <v>6</v>
      </c>
      <c r="AB63" s="47">
        <v>58</v>
      </c>
      <c r="AC63" s="47">
        <v>79.83</v>
      </c>
      <c r="AD63" s="46">
        <v>30</v>
      </c>
      <c r="AE63" s="46">
        <v>76</v>
      </c>
      <c r="AF63" s="46">
        <v>73</v>
      </c>
      <c r="AG63" s="48">
        <v>85</v>
      </c>
      <c r="AH63" s="45"/>
    </row>
    <row r="64" spans="1:34" x14ac:dyDescent="0.2">
      <c r="A64" s="41" t="s">
        <v>110</v>
      </c>
      <c r="B64" s="42"/>
      <c r="C64" s="42"/>
      <c r="D64" s="43"/>
      <c r="E64" s="43"/>
      <c r="F64" s="42"/>
      <c r="G64" s="42"/>
      <c r="H64" s="42"/>
      <c r="I64" s="42"/>
      <c r="J64" s="42">
        <v>4</v>
      </c>
      <c r="K64" s="42"/>
      <c r="L64" s="43">
        <v>63.75</v>
      </c>
      <c r="M64" s="43"/>
      <c r="N64" s="42">
        <v>62</v>
      </c>
      <c r="O64" s="42"/>
      <c r="P64" s="42">
        <v>66</v>
      </c>
      <c r="Q64" s="42"/>
      <c r="R64" s="42"/>
      <c r="S64" s="42"/>
      <c r="T64" s="43"/>
      <c r="U64" s="43"/>
      <c r="V64" s="42"/>
      <c r="W64" s="42"/>
      <c r="X64" s="42"/>
      <c r="Y64" s="42"/>
      <c r="Z64" s="42"/>
      <c r="AA64" s="42"/>
      <c r="AB64" s="43"/>
      <c r="AC64" s="43"/>
      <c r="AD64" s="42"/>
      <c r="AE64" s="42"/>
      <c r="AF64" s="42"/>
      <c r="AG64" s="44"/>
      <c r="AH64" s="45"/>
    </row>
    <row r="65" spans="1:34" x14ac:dyDescent="0.2">
      <c r="A65" s="36" t="s">
        <v>71</v>
      </c>
      <c r="B65" s="46"/>
      <c r="C65" s="46">
        <v>1</v>
      </c>
      <c r="D65" s="47"/>
      <c r="E65" s="47">
        <v>90</v>
      </c>
      <c r="F65" s="46"/>
      <c r="G65" s="46">
        <v>90</v>
      </c>
      <c r="H65" s="46"/>
      <c r="I65" s="46">
        <v>90</v>
      </c>
      <c r="J65" s="46"/>
      <c r="K65" s="46">
        <v>1</v>
      </c>
      <c r="L65" s="47"/>
      <c r="M65" s="47">
        <v>84</v>
      </c>
      <c r="N65" s="46"/>
      <c r="O65" s="46">
        <v>84</v>
      </c>
      <c r="P65" s="46"/>
      <c r="Q65" s="46">
        <v>84</v>
      </c>
      <c r="R65" s="46"/>
      <c r="S65" s="46"/>
      <c r="T65" s="47"/>
      <c r="U65" s="47"/>
      <c r="V65" s="46"/>
      <c r="W65" s="46"/>
      <c r="X65" s="46"/>
      <c r="Y65" s="46"/>
      <c r="Z65" s="46"/>
      <c r="AA65" s="46">
        <v>2</v>
      </c>
      <c r="AB65" s="47"/>
      <c r="AC65" s="47">
        <v>81</v>
      </c>
      <c r="AD65" s="46"/>
      <c r="AE65" s="46">
        <v>75</v>
      </c>
      <c r="AF65" s="46"/>
      <c r="AG65" s="48">
        <v>87</v>
      </c>
      <c r="AH65" s="45"/>
    </row>
    <row r="66" spans="1:34" x14ac:dyDescent="0.2">
      <c r="A66" s="41" t="s">
        <v>72</v>
      </c>
      <c r="B66" s="42">
        <v>11</v>
      </c>
      <c r="C66" s="42">
        <v>9</v>
      </c>
      <c r="D66" s="43">
        <v>60.45</v>
      </c>
      <c r="E66" s="43">
        <v>86.44</v>
      </c>
      <c r="F66" s="42">
        <v>17</v>
      </c>
      <c r="G66" s="42">
        <v>81</v>
      </c>
      <c r="H66" s="42">
        <v>74</v>
      </c>
      <c r="I66" s="42">
        <v>92</v>
      </c>
      <c r="J66" s="42">
        <v>3</v>
      </c>
      <c r="K66" s="42">
        <v>7</v>
      </c>
      <c r="L66" s="43">
        <v>57</v>
      </c>
      <c r="M66" s="43">
        <v>84.14</v>
      </c>
      <c r="N66" s="42">
        <v>39</v>
      </c>
      <c r="O66" s="42">
        <v>75</v>
      </c>
      <c r="P66" s="42">
        <v>69</v>
      </c>
      <c r="Q66" s="42">
        <v>90</v>
      </c>
      <c r="R66" s="42">
        <v>10</v>
      </c>
      <c r="S66" s="42">
        <v>13</v>
      </c>
      <c r="T66" s="43">
        <v>56.4</v>
      </c>
      <c r="U66" s="43">
        <v>81.69</v>
      </c>
      <c r="V66" s="42">
        <v>26</v>
      </c>
      <c r="W66" s="42">
        <v>76</v>
      </c>
      <c r="X66" s="42">
        <v>72</v>
      </c>
      <c r="Y66" s="42">
        <v>93</v>
      </c>
      <c r="Z66" s="42">
        <v>9</v>
      </c>
      <c r="AA66" s="42">
        <v>13</v>
      </c>
      <c r="AB66" s="43">
        <v>65.78</v>
      </c>
      <c r="AC66" s="43">
        <v>82.77</v>
      </c>
      <c r="AD66" s="42">
        <v>41</v>
      </c>
      <c r="AE66" s="42">
        <v>75</v>
      </c>
      <c r="AF66" s="42">
        <v>73</v>
      </c>
      <c r="AG66" s="44">
        <v>91</v>
      </c>
      <c r="AH66" s="45"/>
    </row>
    <row r="67" spans="1:34" x14ac:dyDescent="0.2">
      <c r="A67" s="36" t="s">
        <v>111</v>
      </c>
      <c r="B67" s="46">
        <v>110</v>
      </c>
      <c r="C67" s="46">
        <v>109</v>
      </c>
      <c r="D67" s="47">
        <v>62.49</v>
      </c>
      <c r="E67" s="47">
        <v>84.43</v>
      </c>
      <c r="F67" s="46">
        <v>5</v>
      </c>
      <c r="G67" s="46">
        <v>75</v>
      </c>
      <c r="H67" s="46">
        <v>74</v>
      </c>
      <c r="I67" s="46">
        <v>98</v>
      </c>
      <c r="J67" s="46">
        <v>63</v>
      </c>
      <c r="K67" s="46">
        <v>109</v>
      </c>
      <c r="L67" s="47">
        <v>67.89</v>
      </c>
      <c r="M67" s="47">
        <v>81.38</v>
      </c>
      <c r="N67" s="46">
        <v>37</v>
      </c>
      <c r="O67" s="46">
        <v>75</v>
      </c>
      <c r="P67" s="46">
        <v>74</v>
      </c>
      <c r="Q67" s="46">
        <v>92</v>
      </c>
      <c r="R67" s="46">
        <v>128</v>
      </c>
      <c r="S67" s="46">
        <v>87</v>
      </c>
      <c r="T67" s="47">
        <v>61.5</v>
      </c>
      <c r="U67" s="47">
        <v>81.78</v>
      </c>
      <c r="V67" s="46">
        <v>14</v>
      </c>
      <c r="W67" s="46">
        <v>75</v>
      </c>
      <c r="X67" s="46">
        <v>74</v>
      </c>
      <c r="Y67" s="46">
        <v>97</v>
      </c>
      <c r="Z67" s="46">
        <v>82</v>
      </c>
      <c r="AA67" s="46">
        <v>106</v>
      </c>
      <c r="AB67" s="47">
        <v>60.7</v>
      </c>
      <c r="AC67" s="47">
        <v>81.31</v>
      </c>
      <c r="AD67" s="46">
        <v>24</v>
      </c>
      <c r="AE67" s="46">
        <v>75</v>
      </c>
      <c r="AF67" s="46">
        <v>74</v>
      </c>
      <c r="AG67" s="48">
        <v>94</v>
      </c>
      <c r="AH67" s="45"/>
    </row>
    <row r="68" spans="1:34" x14ac:dyDescent="0.2">
      <c r="A68" s="41" t="s">
        <v>112</v>
      </c>
      <c r="B68" s="42">
        <v>62</v>
      </c>
      <c r="C68" s="42">
        <v>26</v>
      </c>
      <c r="D68" s="43">
        <v>131.1</v>
      </c>
      <c r="E68" s="43">
        <v>164.92</v>
      </c>
      <c r="F68" s="42">
        <v>94</v>
      </c>
      <c r="G68" s="42">
        <v>152</v>
      </c>
      <c r="H68" s="42">
        <v>148</v>
      </c>
      <c r="I68" s="42">
        <v>180</v>
      </c>
      <c r="J68" s="42">
        <v>30</v>
      </c>
      <c r="K68" s="42">
        <v>18</v>
      </c>
      <c r="L68" s="43">
        <v>136.27000000000001</v>
      </c>
      <c r="M68" s="43">
        <v>158.44</v>
      </c>
      <c r="N68" s="42">
        <v>100</v>
      </c>
      <c r="O68" s="42">
        <v>150</v>
      </c>
      <c r="P68" s="42">
        <v>148</v>
      </c>
      <c r="Q68" s="42">
        <v>168</v>
      </c>
      <c r="R68" s="42">
        <v>38</v>
      </c>
      <c r="S68" s="42">
        <v>20</v>
      </c>
      <c r="T68" s="43">
        <v>116.42</v>
      </c>
      <c r="U68" s="43">
        <v>158.19999999999999</v>
      </c>
      <c r="V68" s="42">
        <v>54</v>
      </c>
      <c r="W68" s="42">
        <v>150</v>
      </c>
      <c r="X68" s="42">
        <v>146</v>
      </c>
      <c r="Y68" s="42">
        <v>166</v>
      </c>
      <c r="Z68" s="42">
        <v>30</v>
      </c>
      <c r="AA68" s="42">
        <v>32</v>
      </c>
      <c r="AB68" s="43">
        <v>124.67</v>
      </c>
      <c r="AC68" s="43">
        <v>160.5</v>
      </c>
      <c r="AD68" s="42">
        <v>50</v>
      </c>
      <c r="AE68" s="42">
        <v>150</v>
      </c>
      <c r="AF68" s="42">
        <v>148</v>
      </c>
      <c r="AG68" s="44">
        <v>176</v>
      </c>
      <c r="AH68" s="45"/>
    </row>
    <row r="69" spans="1:34" x14ac:dyDescent="0.2">
      <c r="A69" s="36" t="s">
        <v>113</v>
      </c>
      <c r="B69" s="46">
        <v>230</v>
      </c>
      <c r="C69" s="46">
        <v>323</v>
      </c>
      <c r="D69" s="47">
        <v>64.510000000000005</v>
      </c>
      <c r="E69" s="47">
        <v>86.13</v>
      </c>
      <c r="F69" s="46">
        <v>21</v>
      </c>
      <c r="G69" s="46">
        <v>75</v>
      </c>
      <c r="H69" s="46">
        <v>74</v>
      </c>
      <c r="I69" s="46">
        <v>99</v>
      </c>
      <c r="J69" s="46">
        <v>111</v>
      </c>
      <c r="K69" s="46">
        <v>326</v>
      </c>
      <c r="L69" s="47">
        <v>66.900000000000006</v>
      </c>
      <c r="M69" s="47">
        <v>83.19</v>
      </c>
      <c r="N69" s="46">
        <v>36</v>
      </c>
      <c r="O69" s="46">
        <v>75</v>
      </c>
      <c r="P69" s="46">
        <v>74</v>
      </c>
      <c r="Q69" s="46">
        <v>97</v>
      </c>
      <c r="R69" s="46">
        <v>248</v>
      </c>
      <c r="S69" s="46">
        <v>310</v>
      </c>
      <c r="T69" s="47">
        <v>62.62</v>
      </c>
      <c r="U69" s="47">
        <v>82.63</v>
      </c>
      <c r="V69" s="46">
        <v>17</v>
      </c>
      <c r="W69" s="46">
        <v>75</v>
      </c>
      <c r="X69" s="46">
        <v>74</v>
      </c>
      <c r="Y69" s="46">
        <v>98</v>
      </c>
      <c r="Z69" s="46">
        <v>241</v>
      </c>
      <c r="AA69" s="46">
        <v>299</v>
      </c>
      <c r="AB69" s="47">
        <v>61.6</v>
      </c>
      <c r="AC69" s="47">
        <v>82.28</v>
      </c>
      <c r="AD69" s="46">
        <v>13</v>
      </c>
      <c r="AE69" s="46">
        <v>75</v>
      </c>
      <c r="AF69" s="46">
        <v>74</v>
      </c>
      <c r="AG69" s="48">
        <v>96</v>
      </c>
      <c r="AH69" s="45"/>
    </row>
    <row r="70" spans="1:34" x14ac:dyDescent="0.2">
      <c r="A70" s="41" t="s">
        <v>114</v>
      </c>
      <c r="B70" s="42">
        <v>7</v>
      </c>
      <c r="C70" s="42">
        <v>1</v>
      </c>
      <c r="D70" s="43">
        <v>66.290000000000006</v>
      </c>
      <c r="E70" s="43">
        <v>96</v>
      </c>
      <c r="F70" s="42">
        <v>62</v>
      </c>
      <c r="G70" s="42">
        <v>96</v>
      </c>
      <c r="H70" s="42">
        <v>72</v>
      </c>
      <c r="I70" s="42">
        <v>96</v>
      </c>
      <c r="J70" s="42">
        <v>3</v>
      </c>
      <c r="K70" s="42">
        <v>2</v>
      </c>
      <c r="L70" s="43">
        <v>66.33</v>
      </c>
      <c r="M70" s="43">
        <v>81.5</v>
      </c>
      <c r="N70" s="42">
        <v>64</v>
      </c>
      <c r="O70" s="42">
        <v>77</v>
      </c>
      <c r="P70" s="42">
        <v>68</v>
      </c>
      <c r="Q70" s="42">
        <v>86</v>
      </c>
      <c r="R70" s="42">
        <v>3</v>
      </c>
      <c r="S70" s="42">
        <v>2</v>
      </c>
      <c r="T70" s="43">
        <v>50.33</v>
      </c>
      <c r="U70" s="43">
        <v>83.5</v>
      </c>
      <c r="V70" s="42">
        <v>31</v>
      </c>
      <c r="W70" s="42">
        <v>83</v>
      </c>
      <c r="X70" s="42">
        <v>64</v>
      </c>
      <c r="Y70" s="42">
        <v>84</v>
      </c>
      <c r="Z70" s="42">
        <v>2</v>
      </c>
      <c r="AA70" s="42">
        <v>3</v>
      </c>
      <c r="AB70" s="43">
        <v>65.5</v>
      </c>
      <c r="AC70" s="43">
        <v>79.33</v>
      </c>
      <c r="AD70" s="42">
        <v>65</v>
      </c>
      <c r="AE70" s="42">
        <v>77</v>
      </c>
      <c r="AF70" s="42">
        <v>66</v>
      </c>
      <c r="AG70" s="44">
        <v>83</v>
      </c>
      <c r="AH70" s="45"/>
    </row>
    <row r="71" spans="1:34" x14ac:dyDescent="0.2">
      <c r="A71" s="36" t="s">
        <v>115</v>
      </c>
      <c r="B71" s="46">
        <v>10</v>
      </c>
      <c r="C71" s="46">
        <v>12</v>
      </c>
      <c r="D71" s="47">
        <v>60.3</v>
      </c>
      <c r="E71" s="47">
        <v>84</v>
      </c>
      <c r="F71" s="46">
        <v>49</v>
      </c>
      <c r="G71" s="46">
        <v>76</v>
      </c>
      <c r="H71" s="46">
        <v>72</v>
      </c>
      <c r="I71" s="46">
        <v>99</v>
      </c>
      <c r="J71" s="46">
        <v>6</v>
      </c>
      <c r="K71" s="46">
        <v>9</v>
      </c>
      <c r="L71" s="47">
        <v>69.67</v>
      </c>
      <c r="M71" s="47">
        <v>82.67</v>
      </c>
      <c r="N71" s="46">
        <v>66</v>
      </c>
      <c r="O71" s="46">
        <v>76</v>
      </c>
      <c r="P71" s="46">
        <v>74</v>
      </c>
      <c r="Q71" s="46">
        <v>89</v>
      </c>
      <c r="R71" s="46">
        <v>12</v>
      </c>
      <c r="S71" s="46">
        <v>12</v>
      </c>
      <c r="T71" s="47">
        <v>56.92</v>
      </c>
      <c r="U71" s="47">
        <v>83.08</v>
      </c>
      <c r="V71" s="46">
        <v>28</v>
      </c>
      <c r="W71" s="46">
        <v>75</v>
      </c>
      <c r="X71" s="46">
        <v>71</v>
      </c>
      <c r="Y71" s="46">
        <v>94</v>
      </c>
      <c r="Z71" s="46">
        <v>21</v>
      </c>
      <c r="AA71" s="46">
        <v>15</v>
      </c>
      <c r="AB71" s="47">
        <v>63.9</v>
      </c>
      <c r="AC71" s="47">
        <v>82.47</v>
      </c>
      <c r="AD71" s="46">
        <v>29</v>
      </c>
      <c r="AE71" s="46">
        <v>77</v>
      </c>
      <c r="AF71" s="46">
        <v>74</v>
      </c>
      <c r="AG71" s="48">
        <v>93</v>
      </c>
      <c r="AH71" s="45"/>
    </row>
    <row r="72" spans="1:34" ht="13.5" thickBot="1" x14ac:dyDescent="0.25">
      <c r="A72" s="49" t="s">
        <v>116</v>
      </c>
      <c r="B72" s="50">
        <v>1</v>
      </c>
      <c r="C72" s="50"/>
      <c r="D72" s="51">
        <v>50</v>
      </c>
      <c r="E72" s="51"/>
      <c r="F72" s="50">
        <v>50</v>
      </c>
      <c r="G72" s="50"/>
      <c r="H72" s="50">
        <v>50</v>
      </c>
      <c r="I72" s="50"/>
      <c r="J72" s="50"/>
      <c r="K72" s="50"/>
      <c r="L72" s="51"/>
      <c r="M72" s="51"/>
      <c r="N72" s="50"/>
      <c r="O72" s="50"/>
      <c r="P72" s="50"/>
      <c r="Q72" s="50"/>
      <c r="R72" s="50"/>
      <c r="S72" s="50"/>
      <c r="T72" s="51"/>
      <c r="U72" s="51"/>
      <c r="V72" s="50"/>
      <c r="W72" s="50"/>
      <c r="X72" s="50"/>
      <c r="Y72" s="50"/>
      <c r="Z72" s="50"/>
      <c r="AA72" s="50"/>
      <c r="AB72" s="51"/>
      <c r="AC72" s="51"/>
      <c r="AD72" s="50"/>
      <c r="AE72" s="50"/>
      <c r="AF72" s="50"/>
      <c r="AG72" s="52"/>
      <c r="AH72" s="45"/>
    </row>
    <row r="73" spans="1:3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45"/>
    </row>
  </sheetData>
  <mergeCells count="21">
    <mergeCell ref="Z5:AA5"/>
    <mergeCell ref="AB5:AC5"/>
    <mergeCell ref="AD5:AE5"/>
    <mergeCell ref="AF5:AG5"/>
    <mergeCell ref="B1:T3"/>
    <mergeCell ref="N5:O5"/>
    <mergeCell ref="P5:Q5"/>
    <mergeCell ref="R5:S5"/>
    <mergeCell ref="T5:U5"/>
    <mergeCell ref="V5:W5"/>
    <mergeCell ref="X5:Y5"/>
    <mergeCell ref="B4:I4"/>
    <mergeCell ref="J4:Q4"/>
    <mergeCell ref="R4:Y4"/>
    <mergeCell ref="Z4:AF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Table_1</vt:lpstr>
      <vt:lpstr>Table_2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Friedewald</dc:creator>
  <cp:lastModifiedBy>Russ Friedewald</cp:lastModifiedBy>
  <dcterms:created xsi:type="dcterms:W3CDTF">2015-01-05T18:23:21Z</dcterms:created>
  <dcterms:modified xsi:type="dcterms:W3CDTF">2015-01-06T19:40:27Z</dcterms:modified>
</cp:coreProperties>
</file>